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terfortune/Desktop/"/>
    </mc:Choice>
  </mc:AlternateContent>
  <xr:revisionPtr revIDLastSave="0" documentId="13_ncr:1_{F03AD0F3-0608-C846-B7CA-B80067F710B3}" xr6:coauthVersionLast="36" xr6:coauthVersionMax="36" xr10:uidLastSave="{00000000-0000-0000-0000-000000000000}"/>
  <bookViews>
    <workbookView xWindow="2780" yWindow="1560" windowWidth="28040" windowHeight="17440" xr2:uid="{D2D5216E-578C-7641-937A-3144248ABF76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1" l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11" i="1"/>
</calcChain>
</file>

<file path=xl/sharedStrings.xml><?xml version="1.0" encoding="utf-8"?>
<sst xmlns="http://schemas.openxmlformats.org/spreadsheetml/2006/main" count="457" uniqueCount="236">
  <si>
    <t>Adult Pop</t>
  </si>
  <si>
    <t>Population</t>
  </si>
  <si>
    <t>Race-Black</t>
  </si>
  <si>
    <t>Median Age</t>
  </si>
  <si>
    <t>Gender</t>
  </si>
  <si>
    <t>Median Income</t>
  </si>
  <si>
    <t>Pers. Inc.</t>
  </si>
  <si>
    <t>Income Ineq</t>
  </si>
  <si>
    <t>Urbanization</t>
  </si>
  <si>
    <t>BATF Stolen Guns </t>
  </si>
  <si>
    <t>Gun Ownership</t>
  </si>
  <si>
    <t>BATF Reg Guns</t>
  </si>
  <si>
    <t>Deaths</t>
  </si>
  <si>
    <t>Homicides</t>
  </si>
  <si>
    <t>Gun Homicides</t>
  </si>
  <si>
    <t>Suicides</t>
  </si>
  <si>
    <t>Gun Suicides</t>
  </si>
  <si>
    <t>All  Suicides</t>
  </si>
  <si>
    <t>STATE</t>
  </si>
  <si>
    <t>(Total #)</t>
  </si>
  <si>
    <t>(in 100s)</t>
  </si>
  <si>
    <t>(in 100Ks)</t>
  </si>
  <si>
    <t>(%)</t>
  </si>
  <si>
    <t>(Years)</t>
  </si>
  <si>
    <t> Males per F</t>
  </si>
  <si>
    <t>(per HH)</t>
  </si>
  <si>
    <t>per Capita</t>
  </si>
  <si>
    <t>(Gini)</t>
  </si>
  <si>
    <t>       (%)</t>
  </si>
  <si>
    <t>(per 100 adults)</t>
  </si>
  <si>
    <t>(%  adults)</t>
  </si>
  <si>
    <t>(per 100K)</t>
  </si>
  <si>
    <t>(Per 100K)</t>
  </si>
  <si>
    <t>ADULTS</t>
  </si>
  <si>
    <t>POPULATION</t>
  </si>
  <si>
    <t>BLACK</t>
  </si>
  <si>
    <t>MEDIAN AGE</t>
  </si>
  <si>
    <t>GENDER</t>
  </si>
  <si>
    <t>MEDIAN Y</t>
  </si>
  <si>
    <t>PERS. INC.</t>
  </si>
  <si>
    <t>INEQUALITY</t>
  </si>
  <si>
    <t>URBAN</t>
  </si>
  <si>
    <t>UNEMP</t>
  </si>
  <si>
    <t>STOLEN GUNS</t>
  </si>
  <si>
    <t>GUN DENSITY 0</t>
  </si>
  <si>
    <t>GUN DENSITY 1</t>
  </si>
  <si>
    <t> PERMITS</t>
  </si>
  <si>
    <t>(ALL DEATHS</t>
  </si>
  <si>
    <t>(HOMICIDES-ALL)</t>
  </si>
  <si>
    <t>(HOMICIDES By GUN)</t>
  </si>
  <si>
    <t>(SUICIDES- ALL)</t>
  </si>
  <si>
    <t>SUICIDES-GUN</t>
  </si>
  <si>
    <t>SUICIDES</t>
  </si>
  <si>
    <t>Alabama</t>
  </si>
  <si>
    <t>$41,415 </t>
  </si>
  <si>
    <t>$23,606 </t>
  </si>
  <si>
    <t>Alaska</t>
  </si>
  <si>
    <t>$67,825 </t>
  </si>
  <si>
    <t>$33,062 </t>
  </si>
  <si>
    <t>Arizona</t>
  </si>
  <si>
    <t>$46,709 </t>
  </si>
  <si>
    <t>$25,715 </t>
  </si>
  <si>
    <t>Arkansas</t>
  </si>
  <si>
    <t>$38,758 </t>
  </si>
  <si>
    <t>$22,883 </t>
  </si>
  <si>
    <t>California</t>
  </si>
  <si>
    <t>$57,287 </t>
  </si>
  <si>
    <t>$30,441 </t>
  </si>
  <si>
    <t>Colorado</t>
  </si>
  <si>
    <t>$55,387 </t>
  </si>
  <si>
    <t>$32,357 </t>
  </si>
  <si>
    <t>Connecticut</t>
  </si>
  <si>
    <t>$65,753 </t>
  </si>
  <si>
    <t>$39,373 </t>
  </si>
  <si>
    <t>Delaware</t>
  </si>
  <si>
    <t>$58,814 </t>
  </si>
  <si>
    <t>$30,488 </t>
  </si>
  <si>
    <t>D.C</t>
  </si>
  <si>
    <t>$63,124 </t>
  </si>
  <si>
    <t>$45,877 </t>
  </si>
  <si>
    <t>Florida</t>
  </si>
  <si>
    <t>$44,299 </t>
  </si>
  <si>
    <t>$26,582 </t>
  </si>
  <si>
    <t>Georgia</t>
  </si>
  <si>
    <t>$46,007 </t>
  </si>
  <si>
    <t>$25,615 </t>
  </si>
  <si>
    <t>Hawaii</t>
  </si>
  <si>
    <t>$61,821 </t>
  </si>
  <si>
    <t>$29,736 </t>
  </si>
  <si>
    <t>Idaho</t>
  </si>
  <si>
    <t>$43,341 </t>
  </si>
  <si>
    <t>$23,938 </t>
  </si>
  <si>
    <t>Illinois</t>
  </si>
  <si>
    <t>$53,234 </t>
  </si>
  <si>
    <t>$30,417 </t>
  </si>
  <si>
    <t>Indiana</t>
  </si>
  <si>
    <t>$46,438 </t>
  </si>
  <si>
    <t>$25,140 </t>
  </si>
  <si>
    <t>Iowa</t>
  </si>
  <si>
    <t>$49,427 </t>
  </si>
  <si>
    <t>$29,507 </t>
  </si>
  <si>
    <t>Kansas</t>
  </si>
  <si>
    <t>$48,964 </t>
  </si>
  <si>
    <t>$29,485 </t>
  </si>
  <si>
    <t>Kentucky</t>
  </si>
  <si>
    <t>$41,141 </t>
  </si>
  <si>
    <t>$29,463 </t>
  </si>
  <si>
    <t>Louisiana</t>
  </si>
  <si>
    <t>$41,734 </t>
  </si>
  <si>
    <t>$29,441 </t>
  </si>
  <si>
    <t>Maine</t>
  </si>
  <si>
    <t>$46,033 </t>
  </si>
  <si>
    <t>$29,419 </t>
  </si>
  <si>
    <t>Maryland</t>
  </si>
  <si>
    <t>$70,004 </t>
  </si>
  <si>
    <t>$29,397 </t>
  </si>
  <si>
    <t>Massachusetts</t>
  </si>
  <si>
    <t>$62,859 </t>
  </si>
  <si>
    <t>$29,376 </t>
  </si>
  <si>
    <t>Michigan</t>
  </si>
  <si>
    <t>$45,981 </t>
  </si>
  <si>
    <t>$29,354 </t>
  </si>
  <si>
    <t>Minnesota</t>
  </si>
  <si>
    <t>$56,954 </t>
  </si>
  <si>
    <t>$29,332 </t>
  </si>
  <si>
    <t>Mississippi</t>
  </si>
  <si>
    <t>$36,919 </t>
  </si>
  <si>
    <t>$29,310 </t>
  </si>
  <si>
    <t>Missouri</t>
  </si>
  <si>
    <t>$45,247 </t>
  </si>
  <si>
    <t>$29,288 </t>
  </si>
  <si>
    <t>Montana</t>
  </si>
  <si>
    <t>$44,222 </t>
  </si>
  <si>
    <t>$29,266 </t>
  </si>
  <si>
    <t>Nebraska</t>
  </si>
  <si>
    <t>$50,296 </t>
  </si>
  <si>
    <t>$29,244 </t>
  </si>
  <si>
    <t>Nevada</t>
  </si>
  <si>
    <t>$48,927 </t>
  </si>
  <si>
    <t>$29,222 </t>
  </si>
  <si>
    <t>New Hampshire</t>
  </si>
  <si>
    <t>$62,647 </t>
  </si>
  <si>
    <t>$29,200 </t>
  </si>
  <si>
    <t>New Jersey</t>
  </si>
  <si>
    <t>$67,458 </t>
  </si>
  <si>
    <t>$29,179 </t>
  </si>
  <si>
    <t>New Mexico</t>
  </si>
  <si>
    <t>$41,963 </t>
  </si>
  <si>
    <t>$29,157 </t>
  </si>
  <si>
    <t>New York</t>
  </si>
  <si>
    <t>$55,246 </t>
  </si>
  <si>
    <t>$29,135 </t>
  </si>
  <si>
    <t>North Carolina</t>
  </si>
  <si>
    <t>$43,916 </t>
  </si>
  <si>
    <t>$29,113 </t>
  </si>
  <si>
    <t>North Dakota</t>
  </si>
  <si>
    <t>$51,704 </t>
  </si>
  <si>
    <t>$29,091 </t>
  </si>
  <si>
    <t>Ohio</t>
  </si>
  <si>
    <t>$45,749 </t>
  </si>
  <si>
    <t>$29,069 </t>
  </si>
  <si>
    <t>Oklahoma</t>
  </si>
  <si>
    <t>$43,225 </t>
  </si>
  <si>
    <t>$29,047 </t>
  </si>
  <si>
    <t>Oregon</t>
  </si>
  <si>
    <t>$46,816 </t>
  </si>
  <si>
    <t>$29,025 </t>
  </si>
  <si>
    <t>Pennsylvania</t>
  </si>
  <si>
    <t>$50,228 </t>
  </si>
  <si>
    <t>$29,003 </t>
  </si>
  <si>
    <t>Rhode Island</t>
  </si>
  <si>
    <t>$53,636 </t>
  </si>
  <si>
    <t>$28,982 </t>
  </si>
  <si>
    <t>South Carolina</t>
  </si>
  <si>
    <t>$42,367 </t>
  </si>
  <si>
    <t>$28,960 </t>
  </si>
  <si>
    <t>South Dakota</t>
  </si>
  <si>
    <t>$48,321 </t>
  </si>
  <si>
    <t>$28,938 </t>
  </si>
  <si>
    <t>Tennessee</t>
  </si>
  <si>
    <t>$41,693 </t>
  </si>
  <si>
    <t>$28,916 </t>
  </si>
  <si>
    <t>Texas</t>
  </si>
  <si>
    <t>$49,392 </t>
  </si>
  <si>
    <t>$28,894 </t>
  </si>
  <si>
    <t>Utah</t>
  </si>
  <si>
    <t>$55,869 </t>
  </si>
  <si>
    <t>$28,872 </t>
  </si>
  <si>
    <t>Vermont</t>
  </si>
  <si>
    <t>$52,776 </t>
  </si>
  <si>
    <t>$28,850 </t>
  </si>
  <si>
    <t>Virginia</t>
  </si>
  <si>
    <t>$61,882 </t>
  </si>
  <si>
    <t>$28,828 </t>
  </si>
  <si>
    <t>Washington</t>
  </si>
  <si>
    <t>$56,835 </t>
  </si>
  <si>
    <t>$28,806 </t>
  </si>
  <si>
    <t>West Virginia</t>
  </si>
  <si>
    <t>$38,482 </t>
  </si>
  <si>
    <t>$28,785 </t>
  </si>
  <si>
    <t>Wisconsin</t>
  </si>
  <si>
    <t>$50,395 </t>
  </si>
  <si>
    <t>$28,763 </t>
  </si>
  <si>
    <t>Wyoming</t>
  </si>
  <si>
    <t>$56,322 </t>
  </si>
  <si>
    <t>$28,741 </t>
  </si>
  <si>
    <t>`</t>
  </si>
  <si>
    <t>Unemp Rate</t>
  </si>
  <si>
    <r>
      <t> </t>
    </r>
    <r>
      <rPr>
        <b/>
        <sz val="14"/>
        <color theme="1"/>
        <rFont val="Helvetica"/>
        <family val="2"/>
      </rPr>
      <t>DEATHS AND GUN DEATHS</t>
    </r>
  </si>
  <si>
    <r>
      <t xml:space="preserve">  </t>
    </r>
    <r>
      <rPr>
        <b/>
        <sz val="14"/>
        <color theme="1"/>
        <rFont val="Helvetica"/>
        <family val="2"/>
      </rPr>
      <t>SOCIOECONOMIC DATA</t>
    </r>
  </si>
  <si>
    <r>
      <t xml:space="preserve">  </t>
    </r>
    <r>
      <rPr>
        <b/>
        <sz val="14"/>
        <color theme="1"/>
        <rFont val="Helvetica"/>
        <family val="2"/>
      </rPr>
      <t>DEMOGRAPHIC DATA</t>
    </r>
  </si>
  <si>
    <r>
      <t xml:space="preserve">                                    </t>
    </r>
    <r>
      <rPr>
        <b/>
        <sz val="14"/>
        <color theme="1"/>
        <rFont val="Helvetica"/>
        <family val="2"/>
      </rPr>
      <t>GUN DATA</t>
    </r>
  </si>
  <si>
    <t>Shall-R/NR</t>
  </si>
  <si>
    <t>Shall-R Only</t>
  </si>
  <si>
    <t>Must-R Only</t>
  </si>
  <si>
    <t>Must-R/NR</t>
  </si>
  <si>
    <t>CC/SI-R Only</t>
  </si>
  <si>
    <t>CC/SI-R/NR</t>
  </si>
  <si>
    <t>BATF Stolen</t>
  </si>
  <si>
    <t>CW Permits</t>
  </si>
  <si>
    <t>PERMITS</t>
  </si>
  <si>
    <t xml:space="preserve">          last updated: 11/01/2018</t>
  </si>
  <si>
    <t>DATA COLLECTED BY PETER FORTUNE</t>
  </si>
  <si>
    <t>Concealed Weapon</t>
  </si>
  <si>
    <t>Permit Laws*</t>
  </si>
  <si>
    <t>Notation: CCW Laws: Shall-R Only--Shall Issue to Resdents only; Shall-R/NR--Shall Issue to Residents and Non-Residents; Must-R Only--Must Issue to Resdents only; Must-R/NR--Must Issue to Residents and Non-Residents;</t>
  </si>
  <si>
    <t xml:space="preserve">                                   CC/SI-R Only--Constitutional Carry Shall Issue-R Only; CC/SI-R/NR--Constitutional Carry Shall Issue to Residents andNon-Residents; </t>
  </si>
  <si>
    <t xml:space="preserve">                                   CC/MI-R Only--Constitutional Carry Must Issue-R Only;  CC/MI-R/NR--Constitutional Carry Must Issue to Residents and Non-Residents</t>
  </si>
  <si>
    <t xml:space="preserve">                                   NP-No Permits Required</t>
  </si>
  <si>
    <t>NP</t>
  </si>
  <si>
    <t>OWNERSHIP</t>
  </si>
  <si>
    <t xml:space="preserve">Min Guns </t>
  </si>
  <si>
    <t>SPREAD</t>
  </si>
  <si>
    <r>
      <t xml:space="preserve">      To Obtain Data: email request t0 </t>
    </r>
    <r>
      <rPr>
        <b/>
        <i/>
        <sz val="16"/>
        <color theme="1"/>
        <rFont val="Helvetica"/>
        <family val="2"/>
      </rPr>
      <t>webmaster@fortunearchive.com</t>
    </r>
  </si>
  <si>
    <t>      To Download Research PDFs: access www.fortunearchive.com, scroll down  to "Miscellaneous" section, Select "GUNS IN AMERICA"</t>
  </si>
  <si>
    <r>
      <t xml:space="preserve">      </t>
    </r>
    <r>
      <rPr>
        <i/>
        <sz val="16"/>
        <color theme="1"/>
        <rFont val="Helvetica"/>
        <family val="2"/>
      </rPr>
      <t>Data and Research must be attributed to "www.fortunearchive.com" if used for distribution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</si>
</sst>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Helvetic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14"/>
      <color theme="1"/>
      <name val="Helvetica"/>
      <family val="2"/>
    </font>
    <font>
      <sz val="12"/>
      <color theme="1"/>
      <name val="Arial"/>
      <family val="2"/>
    </font>
    <font>
      <sz val="10"/>
      <color theme="1"/>
      <name val="Verdana"/>
      <family val="2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6"/>
      <color theme="1"/>
      <name val="Helvetica"/>
      <family val="2"/>
    </font>
    <font>
      <b/>
      <i/>
      <sz val="16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0" fillId="0" borderId="0" xfId="0" applyNumberFormat="1"/>
    <xf numFmtId="10" fontId="0" fillId="0" borderId="0" xfId="0" applyNumberFormat="1"/>
    <xf numFmtId="0" fontId="7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3" borderId="0" xfId="0" applyFont="1" applyFill="1"/>
    <xf numFmtId="0" fontId="1" fillId="3" borderId="0" xfId="0" applyFont="1" applyFill="1"/>
    <xf numFmtId="0" fontId="4" fillId="3" borderId="0" xfId="0" applyFont="1" applyFill="1"/>
    <xf numFmtId="0" fontId="0" fillId="3" borderId="0" xfId="0" applyFill="1"/>
    <xf numFmtId="0" fontId="5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64326-558F-D24E-92E1-E2461DBD4CF4}">
  <dimension ref="A1:AI74"/>
  <sheetViews>
    <sheetView tabSelected="1" topLeftCell="N1" workbookViewId="0">
      <selection activeCell="N6" sqref="N6"/>
    </sheetView>
  </sheetViews>
  <sheetFormatPr baseColWidth="10" defaultRowHeight="16"/>
  <cols>
    <col min="1" max="1" width="10.83203125" style="10"/>
    <col min="3" max="3" width="11.1640625" bestFit="1" customWidth="1"/>
    <col min="4" max="4" width="11" bestFit="1" customWidth="1"/>
    <col min="10" max="10" width="2.83203125" customWidth="1"/>
    <col min="16" max="16" width="11.5" style="10" bestFit="1" customWidth="1"/>
    <col min="17" max="17" width="2.83203125" customWidth="1"/>
    <col min="18" max="18" width="14.1640625" customWidth="1"/>
    <col min="19" max="19" width="13.1640625" style="10" bestFit="1" customWidth="1"/>
    <col min="20" max="21" width="14.1640625" style="10" bestFit="1" customWidth="1"/>
    <col min="22" max="22" width="13.83203125" style="10" bestFit="1" customWidth="1"/>
    <col min="23" max="23" width="16" style="10" bestFit="1" customWidth="1"/>
    <col min="24" max="25" width="14.1640625" style="10" bestFit="1" customWidth="1"/>
    <col min="27" max="27" width="17" style="10" bestFit="1" customWidth="1"/>
    <col min="28" max="28" width="2.83203125" customWidth="1"/>
    <col min="30" max="30" width="11.6640625" style="10" bestFit="1" customWidth="1"/>
    <col min="31" max="31" width="15.33203125" style="10" bestFit="1" customWidth="1"/>
    <col min="32" max="32" width="15.33203125" style="10" customWidth="1"/>
    <col min="33" max="33" width="14" style="10" bestFit="1" customWidth="1"/>
    <col min="34" max="34" width="13.33203125" style="10" bestFit="1" customWidth="1"/>
    <col min="35" max="35" width="10.6640625" style="10" bestFit="1" customWidth="1"/>
  </cols>
  <sheetData>
    <row r="1" spans="1:35" ht="21">
      <c r="A1" s="9"/>
      <c r="B1" s="2" t="s">
        <v>222</v>
      </c>
      <c r="C1" s="3"/>
      <c r="D1" s="3"/>
      <c r="E1" s="3"/>
      <c r="F1" s="3"/>
      <c r="G1" s="3"/>
      <c r="H1" s="1"/>
      <c r="I1" s="3"/>
      <c r="J1" s="3"/>
      <c r="L1" s="1"/>
      <c r="M1" s="1"/>
      <c r="N1" s="3"/>
      <c r="O1" s="3"/>
      <c r="P1" s="13"/>
      <c r="Q1" s="1"/>
      <c r="R1" s="5"/>
      <c r="S1" s="13"/>
      <c r="T1" s="13"/>
      <c r="V1" s="13"/>
      <c r="W1" s="13"/>
      <c r="X1" s="13"/>
      <c r="Y1" s="5"/>
      <c r="Z1" s="13"/>
      <c r="AA1" s="9"/>
      <c r="AB1" s="1"/>
    </row>
    <row r="2" spans="1:35" ht="21">
      <c r="A2" s="9"/>
      <c r="B2" s="2" t="s">
        <v>233</v>
      </c>
      <c r="C2" s="3"/>
      <c r="D2" s="3"/>
      <c r="E2" s="3"/>
      <c r="F2" s="3"/>
      <c r="G2" s="3"/>
      <c r="H2" s="3"/>
      <c r="I2" s="3"/>
      <c r="J2" s="3"/>
      <c r="L2" s="3"/>
      <c r="M2" s="3"/>
      <c r="N2" s="1"/>
      <c r="O2" s="3"/>
      <c r="P2" s="13"/>
      <c r="Q2" s="1"/>
      <c r="R2" s="1"/>
      <c r="S2" s="9"/>
      <c r="T2" s="13"/>
      <c r="U2" s="13"/>
      <c r="V2" s="13"/>
      <c r="W2" s="13"/>
      <c r="X2" s="13"/>
      <c r="Y2" s="9"/>
      <c r="Z2" s="3"/>
      <c r="AA2" s="9"/>
      <c r="AB2" s="1"/>
      <c r="AD2" s="13"/>
      <c r="AE2" s="9"/>
      <c r="AF2" s="9"/>
    </row>
    <row r="3" spans="1:35" ht="21">
      <c r="A3" s="9"/>
      <c r="B3" s="2" t="s">
        <v>234</v>
      </c>
      <c r="C3" s="3"/>
      <c r="D3" s="3"/>
      <c r="E3" s="3"/>
      <c r="F3" s="3"/>
      <c r="G3" s="3"/>
      <c r="H3" s="1"/>
      <c r="I3" s="3"/>
      <c r="J3" s="3"/>
      <c r="L3" s="1"/>
      <c r="M3" s="1"/>
      <c r="N3" s="3"/>
      <c r="O3" s="3"/>
      <c r="P3" s="13"/>
      <c r="Q3" s="1"/>
      <c r="R3" s="1"/>
      <c r="S3" s="13"/>
      <c r="T3" s="13"/>
      <c r="V3" s="13"/>
      <c r="W3" s="13"/>
      <c r="X3" s="5"/>
      <c r="Y3" s="9"/>
      <c r="AA3" s="9"/>
      <c r="AB3" s="1"/>
    </row>
    <row r="4" spans="1:35" ht="21">
      <c r="A4" s="9"/>
      <c r="B4" s="22" t="s">
        <v>235</v>
      </c>
      <c r="C4" s="23"/>
      <c r="D4" s="23"/>
      <c r="E4" s="24"/>
      <c r="F4" s="24"/>
      <c r="G4" s="24"/>
      <c r="H4" s="24"/>
      <c r="I4" s="24"/>
      <c r="J4" s="24"/>
      <c r="K4" s="25"/>
      <c r="L4" s="24"/>
      <c r="M4" s="3"/>
      <c r="N4" s="3"/>
      <c r="O4" s="3"/>
      <c r="P4" s="13"/>
      <c r="Q4" s="3"/>
      <c r="R4" s="1"/>
      <c r="S4" s="9"/>
      <c r="T4" s="13"/>
      <c r="U4" s="13"/>
      <c r="V4" s="13"/>
      <c r="W4" s="13"/>
      <c r="X4" s="26"/>
      <c r="Y4" s="9"/>
      <c r="Z4" s="3"/>
      <c r="AA4" s="9"/>
      <c r="AB4" s="3"/>
      <c r="AD4" s="9"/>
      <c r="AE4" s="13"/>
      <c r="AF4" s="13"/>
      <c r="AG4" s="13"/>
      <c r="AH4" s="13"/>
      <c r="AI4" s="9"/>
    </row>
    <row r="5" spans="1:35" ht="19">
      <c r="B5" s="18" t="s">
        <v>221</v>
      </c>
      <c r="C5" s="18"/>
      <c r="F5" s="4"/>
      <c r="G5" s="4"/>
      <c r="H5" s="4"/>
      <c r="I5" s="4"/>
      <c r="J5" s="4"/>
      <c r="L5" s="4"/>
      <c r="M5" s="4"/>
      <c r="N5" s="4"/>
      <c r="O5" s="4"/>
      <c r="P5" s="14"/>
      <c r="Q5" s="4"/>
      <c r="U5" s="14"/>
      <c r="W5" s="14"/>
      <c r="Z5" s="4"/>
      <c r="AB5" s="4"/>
      <c r="AD5" s="16"/>
      <c r="AH5" s="14"/>
    </row>
    <row r="6" spans="1:35" ht="18">
      <c r="B6" s="4"/>
      <c r="E6" s="5" t="s">
        <v>210</v>
      </c>
      <c r="F6" s="5"/>
      <c r="G6" s="4"/>
      <c r="H6" s="4"/>
      <c r="I6" s="4"/>
      <c r="J6" s="11"/>
      <c r="L6" s="4"/>
      <c r="M6" s="5" t="s">
        <v>209</v>
      </c>
      <c r="N6" s="4"/>
      <c r="O6" s="4"/>
      <c r="Q6" s="11"/>
      <c r="R6" s="4"/>
      <c r="S6" s="5"/>
      <c r="T6" s="26"/>
      <c r="V6" s="5" t="s">
        <v>211</v>
      </c>
      <c r="W6" s="26"/>
      <c r="X6" s="14"/>
      <c r="Y6" s="14"/>
      <c r="Z6" s="4"/>
      <c r="AA6" s="14"/>
      <c r="AB6" s="11"/>
      <c r="AD6" s="9"/>
      <c r="AE6" s="13"/>
      <c r="AF6" s="5" t="s">
        <v>208</v>
      </c>
      <c r="AG6" s="13"/>
    </row>
    <row r="7" spans="1:35">
      <c r="C7">
        <v>2013</v>
      </c>
      <c r="D7">
        <v>2013</v>
      </c>
      <c r="E7">
        <v>2013</v>
      </c>
      <c r="F7">
        <v>2010</v>
      </c>
      <c r="G7">
        <v>2015</v>
      </c>
      <c r="H7">
        <v>2013</v>
      </c>
      <c r="I7">
        <v>2013</v>
      </c>
      <c r="J7" s="12"/>
      <c r="L7">
        <v>2011</v>
      </c>
      <c r="M7">
        <v>2012</v>
      </c>
      <c r="N7">
        <v>2010</v>
      </c>
      <c r="O7">
        <v>2010</v>
      </c>
      <c r="P7" s="10">
        <v>2012</v>
      </c>
      <c r="Q7" s="12"/>
      <c r="S7" s="10">
        <v>2012</v>
      </c>
      <c r="V7" s="10">
        <v>2013</v>
      </c>
      <c r="W7" s="10">
        <v>2012</v>
      </c>
      <c r="X7" s="10">
        <v>2013</v>
      </c>
      <c r="Y7" s="10">
        <v>2013</v>
      </c>
      <c r="AB7" s="12"/>
      <c r="AD7" s="10">
        <v>2010</v>
      </c>
      <c r="AE7" s="10">
        <v>2010</v>
      </c>
      <c r="AF7" s="10">
        <v>2010</v>
      </c>
      <c r="AG7" s="10">
        <v>2010</v>
      </c>
      <c r="AH7" s="10">
        <v>2010</v>
      </c>
      <c r="AI7" s="10">
        <v>2016</v>
      </c>
    </row>
    <row r="8" spans="1:35">
      <c r="C8" t="s">
        <v>0</v>
      </c>
      <c r="D8" t="s">
        <v>0</v>
      </c>
      <c r="E8" t="s">
        <v>1</v>
      </c>
      <c r="F8" t="s">
        <v>1</v>
      </c>
      <c r="G8" t="s">
        <v>2</v>
      </c>
      <c r="H8" t="s">
        <v>3</v>
      </c>
      <c r="I8" t="s">
        <v>4</v>
      </c>
      <c r="J8" s="12"/>
      <c r="L8" t="s">
        <v>5</v>
      </c>
      <c r="M8" t="s">
        <v>6</v>
      </c>
      <c r="N8" t="s">
        <v>7</v>
      </c>
      <c r="O8" t="s">
        <v>8</v>
      </c>
      <c r="P8" s="10" t="s">
        <v>207</v>
      </c>
      <c r="Q8" s="12"/>
      <c r="S8" s="10" t="s">
        <v>218</v>
      </c>
      <c r="T8" s="10" t="s">
        <v>231</v>
      </c>
      <c r="U8" s="10" t="s">
        <v>219</v>
      </c>
      <c r="V8" s="10" t="s">
        <v>10</v>
      </c>
      <c r="W8" s="10" t="s">
        <v>9</v>
      </c>
      <c r="X8" s="10" t="s">
        <v>11</v>
      </c>
      <c r="Y8" s="10" t="s">
        <v>11</v>
      </c>
      <c r="Z8" t="s">
        <v>219</v>
      </c>
      <c r="AA8" s="10" t="s">
        <v>223</v>
      </c>
      <c r="AB8" s="12"/>
      <c r="AD8" s="10" t="s">
        <v>12</v>
      </c>
      <c r="AE8" s="10" t="s">
        <v>13</v>
      </c>
      <c r="AF8" s="10" t="s">
        <v>14</v>
      </c>
      <c r="AG8" s="10" t="s">
        <v>15</v>
      </c>
      <c r="AH8" s="10" t="s">
        <v>16</v>
      </c>
      <c r="AI8" s="10" t="s">
        <v>17</v>
      </c>
    </row>
    <row r="9" spans="1:35">
      <c r="B9" t="s">
        <v>18</v>
      </c>
      <c r="C9" t="s">
        <v>19</v>
      </c>
      <c r="D9" t="s">
        <v>20</v>
      </c>
      <c r="E9" t="s">
        <v>19</v>
      </c>
      <c r="F9" t="s">
        <v>21</v>
      </c>
      <c r="G9" t="s">
        <v>22</v>
      </c>
      <c r="H9" t="s">
        <v>23</v>
      </c>
      <c r="I9" t="s">
        <v>24</v>
      </c>
      <c r="J9" s="12"/>
      <c r="K9" t="s">
        <v>18</v>
      </c>
      <c r="L9" t="s">
        <v>25</v>
      </c>
      <c r="M9" t="s">
        <v>26</v>
      </c>
      <c r="N9" t="s">
        <v>27</v>
      </c>
      <c r="O9" t="s">
        <v>28</v>
      </c>
      <c r="P9" s="10" t="s">
        <v>22</v>
      </c>
      <c r="Q9" s="12"/>
      <c r="R9" t="s">
        <v>18</v>
      </c>
      <c r="S9" s="10" t="s">
        <v>19</v>
      </c>
      <c r="T9" s="10" t="s">
        <v>29</v>
      </c>
      <c r="U9" s="10" t="s">
        <v>29</v>
      </c>
      <c r="V9" s="10" t="s">
        <v>30</v>
      </c>
      <c r="W9" s="10" t="s">
        <v>29</v>
      </c>
      <c r="X9" s="10" t="s">
        <v>19</v>
      </c>
      <c r="Y9" s="10" t="s">
        <v>29</v>
      </c>
      <c r="Z9" t="s">
        <v>19</v>
      </c>
      <c r="AA9" s="10" t="s">
        <v>224</v>
      </c>
      <c r="AB9" s="12"/>
      <c r="AC9" t="s">
        <v>18</v>
      </c>
      <c r="AD9" s="10" t="s">
        <v>31</v>
      </c>
      <c r="AE9" s="10" t="s">
        <v>32</v>
      </c>
      <c r="AF9" s="10" t="s">
        <v>31</v>
      </c>
      <c r="AG9" s="10" t="s">
        <v>31</v>
      </c>
      <c r="AH9" s="10" t="s">
        <v>31</v>
      </c>
      <c r="AI9" s="10" t="s">
        <v>31</v>
      </c>
    </row>
    <row r="10" spans="1:35">
      <c r="C10" t="s">
        <v>33</v>
      </c>
      <c r="D10" t="s">
        <v>33</v>
      </c>
      <c r="E10" t="s">
        <v>34</v>
      </c>
      <c r="F10" t="s">
        <v>34</v>
      </c>
      <c r="G10" t="s">
        <v>35</v>
      </c>
      <c r="H10" t="s">
        <v>36</v>
      </c>
      <c r="I10" t="s">
        <v>37</v>
      </c>
      <c r="J10" s="12"/>
      <c r="L10" t="s">
        <v>38</v>
      </c>
      <c r="M10" t="s">
        <v>39</v>
      </c>
      <c r="N10" t="s">
        <v>40</v>
      </c>
      <c r="O10" t="s">
        <v>41</v>
      </c>
      <c r="P10" s="10" t="s">
        <v>42</v>
      </c>
      <c r="Q10" s="12"/>
      <c r="S10" s="10" t="s">
        <v>43</v>
      </c>
      <c r="T10" s="10" t="s">
        <v>232</v>
      </c>
      <c r="U10" s="10" t="s">
        <v>46</v>
      </c>
      <c r="V10" s="10" t="s">
        <v>230</v>
      </c>
      <c r="W10" s="10" t="s">
        <v>43</v>
      </c>
      <c r="X10" s="10" t="s">
        <v>44</v>
      </c>
      <c r="Y10" s="10" t="s">
        <v>45</v>
      </c>
      <c r="Z10" t="s">
        <v>46</v>
      </c>
      <c r="AA10" s="10" t="s">
        <v>220</v>
      </c>
      <c r="AB10" s="12"/>
      <c r="AD10" s="10" t="s">
        <v>47</v>
      </c>
      <c r="AE10" s="10" t="s">
        <v>48</v>
      </c>
      <c r="AF10" s="10" t="s">
        <v>49</v>
      </c>
      <c r="AG10" s="10" t="s">
        <v>50</v>
      </c>
      <c r="AH10" s="10" t="s">
        <v>51</v>
      </c>
      <c r="AI10" s="10" t="s">
        <v>52</v>
      </c>
    </row>
    <row r="11" spans="1:35">
      <c r="A11" s="10">
        <v>1</v>
      </c>
      <c r="B11" t="s">
        <v>53</v>
      </c>
      <c r="C11" s="6">
        <v>3722241</v>
      </c>
      <c r="D11" s="6">
        <v>37222</v>
      </c>
      <c r="E11" s="6">
        <v>4833722</v>
      </c>
      <c r="F11">
        <v>48.027000000000001</v>
      </c>
      <c r="G11" s="7">
        <v>0.26400000000000001</v>
      </c>
      <c r="H11" s="8">
        <v>37.9</v>
      </c>
      <c r="I11" s="8">
        <v>94.33</v>
      </c>
      <c r="J11" s="12"/>
      <c r="K11" t="s">
        <v>53</v>
      </c>
      <c r="L11" t="s">
        <v>54</v>
      </c>
      <c r="M11" t="s">
        <v>55</v>
      </c>
      <c r="N11">
        <v>0.48470000000000002</v>
      </c>
      <c r="O11" s="7">
        <v>0.59</v>
      </c>
      <c r="P11" s="10">
        <v>8.1</v>
      </c>
      <c r="Q11" s="12"/>
      <c r="R11" t="s">
        <v>53</v>
      </c>
      <c r="S11" s="10">
        <v>6084</v>
      </c>
      <c r="T11" s="27">
        <f t="shared" ref="T11:T42" si="0">(0.01*V11)*D11</f>
        <v>18201.558000000001</v>
      </c>
      <c r="U11" s="10">
        <v>20.3</v>
      </c>
      <c r="V11" s="10">
        <v>48.9</v>
      </c>
      <c r="W11" s="10">
        <v>0.16339999999999999</v>
      </c>
      <c r="X11" s="28">
        <v>96744</v>
      </c>
      <c r="Y11" s="10">
        <v>2.5991</v>
      </c>
      <c r="Z11">
        <v>755618</v>
      </c>
      <c r="AA11" s="10" t="s">
        <v>213</v>
      </c>
      <c r="AB11" s="12"/>
      <c r="AC11" t="s">
        <v>53</v>
      </c>
      <c r="AD11" s="10">
        <v>24.5</v>
      </c>
      <c r="AE11" s="10">
        <v>8.3000000000000007</v>
      </c>
      <c r="AF11" s="10">
        <v>4.41</v>
      </c>
      <c r="AG11" s="10">
        <v>16.2</v>
      </c>
      <c r="AH11" s="10">
        <v>13.19</v>
      </c>
      <c r="AI11" s="10">
        <v>14.5</v>
      </c>
    </row>
    <row r="12" spans="1:35">
      <c r="A12" s="10">
        <v>2</v>
      </c>
      <c r="B12" t="s">
        <v>56</v>
      </c>
      <c r="C12" s="6">
        <v>547000</v>
      </c>
      <c r="D12" s="6">
        <v>5470</v>
      </c>
      <c r="E12" s="6">
        <v>735132</v>
      </c>
      <c r="F12">
        <v>7.2270000000000003</v>
      </c>
      <c r="G12" s="7">
        <v>3.4000000000000002E-2</v>
      </c>
      <c r="H12" s="8">
        <v>33.799999999999997</v>
      </c>
      <c r="I12" s="8">
        <v>108.52</v>
      </c>
      <c r="J12" s="12"/>
      <c r="K12" t="s">
        <v>56</v>
      </c>
      <c r="L12" t="s">
        <v>57</v>
      </c>
      <c r="M12" t="s">
        <v>58</v>
      </c>
      <c r="N12">
        <v>0.40810000000000002</v>
      </c>
      <c r="O12" s="7">
        <v>0.66</v>
      </c>
      <c r="P12" s="15">
        <v>7.1</v>
      </c>
      <c r="Q12" s="12"/>
      <c r="R12" t="s">
        <v>56</v>
      </c>
      <c r="S12" s="10">
        <v>717</v>
      </c>
      <c r="T12" s="27">
        <f t="shared" si="0"/>
        <v>3374.99</v>
      </c>
      <c r="U12" s="10">
        <v>1.8</v>
      </c>
      <c r="V12" s="10">
        <v>61.7</v>
      </c>
      <c r="W12" s="10">
        <v>0.13109999999999999</v>
      </c>
      <c r="X12" s="28">
        <v>11167</v>
      </c>
      <c r="Y12" s="10">
        <v>2.0415000000000001</v>
      </c>
      <c r="Z12">
        <v>9870</v>
      </c>
      <c r="AA12" s="10" t="s">
        <v>216</v>
      </c>
      <c r="AB12" s="12"/>
      <c r="AC12" t="s">
        <v>56</v>
      </c>
      <c r="AD12" s="10">
        <v>26.5</v>
      </c>
      <c r="AE12" s="10">
        <v>6.1</v>
      </c>
      <c r="AF12" s="10">
        <v>2.2400000000000002</v>
      </c>
      <c r="AG12" s="10">
        <v>20.399999999999999</v>
      </c>
      <c r="AH12" s="9">
        <v>17.559999999999999</v>
      </c>
      <c r="AI12" s="10">
        <v>22.1</v>
      </c>
    </row>
    <row r="13" spans="1:35">
      <c r="A13" s="10">
        <v>3</v>
      </c>
      <c r="B13" t="s">
        <v>59</v>
      </c>
      <c r="C13" s="6">
        <v>5009810</v>
      </c>
      <c r="D13" s="6">
        <v>50098</v>
      </c>
      <c r="E13" s="6">
        <v>6626624</v>
      </c>
      <c r="F13">
        <v>64.825000000000003</v>
      </c>
      <c r="G13" s="7">
        <v>4.2000000000000003E-2</v>
      </c>
      <c r="H13" s="8">
        <v>35.9</v>
      </c>
      <c r="I13" s="8">
        <v>98.74</v>
      </c>
      <c r="J13" s="12"/>
      <c r="K13" t="s">
        <v>59</v>
      </c>
      <c r="L13" t="s">
        <v>60</v>
      </c>
      <c r="M13" t="s">
        <v>61</v>
      </c>
      <c r="N13">
        <v>0.4713</v>
      </c>
      <c r="O13" s="7">
        <v>0.89800000000000002</v>
      </c>
      <c r="P13" s="15">
        <v>8.3000000000000007</v>
      </c>
      <c r="Q13" s="12"/>
      <c r="R13" t="s">
        <v>59</v>
      </c>
      <c r="S13" s="10">
        <v>5431</v>
      </c>
      <c r="T13" s="27">
        <f t="shared" si="0"/>
        <v>16181.653999999997</v>
      </c>
      <c r="U13" s="10">
        <v>6.5</v>
      </c>
      <c r="V13" s="10">
        <v>32.299999999999997</v>
      </c>
      <c r="W13" s="10">
        <v>0.1084</v>
      </c>
      <c r="X13" s="28">
        <v>123130</v>
      </c>
      <c r="Y13" s="10">
        <v>2.4578000000000002</v>
      </c>
      <c r="Z13">
        <v>325421</v>
      </c>
      <c r="AA13" s="10" t="s">
        <v>217</v>
      </c>
      <c r="AB13" s="12"/>
      <c r="AC13" t="s">
        <v>59</v>
      </c>
      <c r="AD13" s="10">
        <v>21.3</v>
      </c>
      <c r="AE13" s="10">
        <v>6.7</v>
      </c>
      <c r="AF13" s="10">
        <v>3.53</v>
      </c>
      <c r="AG13" s="10">
        <v>14.6</v>
      </c>
      <c r="AH13" s="10">
        <v>10.57</v>
      </c>
      <c r="AI13" s="10">
        <v>18</v>
      </c>
    </row>
    <row r="14" spans="1:35">
      <c r="A14" s="10">
        <v>4</v>
      </c>
      <c r="B14" t="s">
        <v>62</v>
      </c>
      <c r="C14" s="6">
        <v>2249507</v>
      </c>
      <c r="D14" s="6">
        <v>22495</v>
      </c>
      <c r="E14" s="6">
        <v>2959373</v>
      </c>
      <c r="F14">
        <v>29.38</v>
      </c>
      <c r="G14" s="7">
        <v>0.155</v>
      </c>
      <c r="H14" s="8">
        <v>37.4</v>
      </c>
      <c r="I14" s="8">
        <v>96.45</v>
      </c>
      <c r="J14" s="12"/>
      <c r="K14" t="s">
        <v>62</v>
      </c>
      <c r="L14" t="s">
        <v>63</v>
      </c>
      <c r="M14" t="s">
        <v>64</v>
      </c>
      <c r="N14">
        <v>0.47189999999999999</v>
      </c>
      <c r="O14" s="7">
        <v>0.56200000000000006</v>
      </c>
      <c r="P14" s="15">
        <v>7.6</v>
      </c>
      <c r="Q14" s="12"/>
      <c r="R14" t="s">
        <v>62</v>
      </c>
      <c r="S14" s="10">
        <v>4091</v>
      </c>
      <c r="T14" s="27">
        <f t="shared" si="0"/>
        <v>13024.605</v>
      </c>
      <c r="U14" s="10">
        <v>9.7899999999999991</v>
      </c>
      <c r="V14" s="10">
        <v>57.9</v>
      </c>
      <c r="W14" s="10">
        <v>0.18190000000000001</v>
      </c>
      <c r="X14" s="28">
        <v>62527</v>
      </c>
      <c r="Y14" s="10">
        <v>2.7795999999999998</v>
      </c>
      <c r="Z14">
        <v>220224</v>
      </c>
      <c r="AA14" s="10" t="s">
        <v>212</v>
      </c>
      <c r="AB14" s="12"/>
      <c r="AC14" t="s">
        <v>62</v>
      </c>
      <c r="AD14" s="10">
        <v>21</v>
      </c>
      <c r="AE14" s="10">
        <v>6.6</v>
      </c>
      <c r="AF14" s="10">
        <v>4.3899999999999997</v>
      </c>
      <c r="AG14" s="10">
        <v>14.4</v>
      </c>
      <c r="AH14" s="10">
        <v>12.41</v>
      </c>
      <c r="AI14" s="10">
        <v>17.3</v>
      </c>
    </row>
    <row r="15" spans="1:35">
      <c r="A15" s="10">
        <v>5</v>
      </c>
      <c r="B15" t="s">
        <v>65</v>
      </c>
      <c r="C15" s="6">
        <v>29157644</v>
      </c>
      <c r="D15" s="6">
        <v>291576</v>
      </c>
      <c r="E15" s="6">
        <v>38332521</v>
      </c>
      <c r="F15">
        <v>376.91899999999998</v>
      </c>
      <c r="G15" s="7">
        <v>5.8999999999999997E-2</v>
      </c>
      <c r="H15" s="8">
        <v>35.200000000000003</v>
      </c>
      <c r="I15" s="8">
        <v>98.83</v>
      </c>
      <c r="J15" s="12"/>
      <c r="K15" t="s">
        <v>65</v>
      </c>
      <c r="L15" t="s">
        <v>66</v>
      </c>
      <c r="M15" t="s">
        <v>67</v>
      </c>
      <c r="N15">
        <v>0.4899</v>
      </c>
      <c r="O15" s="7">
        <v>0.95199999999999996</v>
      </c>
      <c r="P15" s="15">
        <v>10.4</v>
      </c>
      <c r="Q15" s="12"/>
      <c r="R15" t="s">
        <v>65</v>
      </c>
      <c r="S15" s="10">
        <v>10639</v>
      </c>
      <c r="T15" s="27">
        <f t="shared" si="0"/>
        <v>58606.776000000005</v>
      </c>
      <c r="U15" s="10">
        <v>0.32</v>
      </c>
      <c r="V15" s="10">
        <v>20.100000000000001</v>
      </c>
      <c r="W15" s="10">
        <v>3.6499999999999998E-2</v>
      </c>
      <c r="X15" s="28">
        <v>292877</v>
      </c>
      <c r="Y15" s="10">
        <v>1.0044999999999999</v>
      </c>
      <c r="Z15">
        <v>92000</v>
      </c>
      <c r="AA15" s="10" t="s">
        <v>214</v>
      </c>
      <c r="AB15" s="12"/>
      <c r="AC15" t="s">
        <v>65</v>
      </c>
      <c r="AD15" s="10">
        <v>12.8</v>
      </c>
      <c r="AE15" s="10">
        <v>5.0999999999999996</v>
      </c>
      <c r="AF15" s="10">
        <v>3.25</v>
      </c>
      <c r="AG15" s="10">
        <v>7.7</v>
      </c>
      <c r="AH15" s="10">
        <v>4.45</v>
      </c>
      <c r="AI15" s="10">
        <v>10.5</v>
      </c>
    </row>
    <row r="16" spans="1:35">
      <c r="A16" s="10">
        <v>6</v>
      </c>
      <c r="B16" t="s">
        <v>68</v>
      </c>
      <c r="C16" s="6">
        <v>4030435</v>
      </c>
      <c r="D16" s="6">
        <v>40304</v>
      </c>
      <c r="E16" s="6">
        <v>5268367</v>
      </c>
      <c r="F16">
        <v>51.167999999999999</v>
      </c>
      <c r="G16" s="7">
        <v>0.04</v>
      </c>
      <c r="H16" s="8">
        <v>36.1</v>
      </c>
      <c r="I16" s="8">
        <v>100.48</v>
      </c>
      <c r="J16" s="12"/>
      <c r="K16" t="s">
        <v>68</v>
      </c>
      <c r="L16" t="s">
        <v>69</v>
      </c>
      <c r="M16" t="s">
        <v>70</v>
      </c>
      <c r="N16">
        <v>0.45860000000000001</v>
      </c>
      <c r="O16" s="7">
        <v>0.86199999999999999</v>
      </c>
      <c r="P16" s="15">
        <v>7.9</v>
      </c>
      <c r="Q16" s="12"/>
      <c r="R16" t="s">
        <v>68</v>
      </c>
      <c r="S16" s="10">
        <v>2609</v>
      </c>
      <c r="T16" s="27">
        <f t="shared" si="0"/>
        <v>13824.271999999999</v>
      </c>
      <c r="U16" s="10">
        <v>9.64</v>
      </c>
      <c r="V16" s="10">
        <v>34.299999999999997</v>
      </c>
      <c r="W16" s="10">
        <v>6.4699999999999994E-2</v>
      </c>
      <c r="X16" s="28">
        <v>63178</v>
      </c>
      <c r="Y16" s="10">
        <v>1.5674999999999999</v>
      </c>
      <c r="Z16">
        <v>388646</v>
      </c>
      <c r="AA16" s="10" t="s">
        <v>213</v>
      </c>
      <c r="AB16" s="12"/>
      <c r="AC16" t="s">
        <v>68</v>
      </c>
      <c r="AD16" s="10">
        <v>14.2</v>
      </c>
      <c r="AE16" s="10">
        <v>3.4</v>
      </c>
      <c r="AF16" s="10">
        <v>1.51</v>
      </c>
      <c r="AG16" s="10">
        <v>10.8</v>
      </c>
      <c r="AH16" s="10">
        <v>9.99</v>
      </c>
      <c r="AI16" s="10">
        <v>19.899999999999999</v>
      </c>
    </row>
    <row r="17" spans="1:35">
      <c r="A17" s="10">
        <v>7</v>
      </c>
      <c r="B17" t="s">
        <v>71</v>
      </c>
      <c r="C17" s="6">
        <v>2810514</v>
      </c>
      <c r="D17" s="6">
        <v>28105</v>
      </c>
      <c r="E17" s="6">
        <v>3596080</v>
      </c>
      <c r="F17">
        <v>35.807000000000002</v>
      </c>
      <c r="G17" s="7">
        <v>0.10299999999999999</v>
      </c>
      <c r="H17" s="8">
        <v>40</v>
      </c>
      <c r="I17" s="8">
        <v>94.83</v>
      </c>
      <c r="J17" s="12"/>
      <c r="K17" t="s">
        <v>71</v>
      </c>
      <c r="L17" t="s">
        <v>72</v>
      </c>
      <c r="M17" t="s">
        <v>73</v>
      </c>
      <c r="N17">
        <v>0.4945</v>
      </c>
      <c r="O17" s="7">
        <v>0.88</v>
      </c>
      <c r="P17" s="15">
        <v>8.3000000000000007</v>
      </c>
      <c r="Q17" s="12"/>
      <c r="R17" t="s">
        <v>71</v>
      </c>
      <c r="S17" s="10">
        <v>974</v>
      </c>
      <c r="T17" s="27">
        <f t="shared" si="0"/>
        <v>4665.43</v>
      </c>
      <c r="U17" s="10">
        <v>9.09</v>
      </c>
      <c r="V17" s="10">
        <v>16.600000000000001</v>
      </c>
      <c r="W17" s="10">
        <v>3.4700000000000002E-2</v>
      </c>
      <c r="X17" s="28">
        <v>40740</v>
      </c>
      <c r="Y17" s="10">
        <v>1.4496</v>
      </c>
      <c r="Z17">
        <v>255502</v>
      </c>
      <c r="AA17" s="10" t="s">
        <v>215</v>
      </c>
      <c r="AB17" s="12"/>
      <c r="AC17" t="s">
        <v>71</v>
      </c>
      <c r="AD17" s="10">
        <v>10.1</v>
      </c>
      <c r="AE17" s="10">
        <v>4.2</v>
      </c>
      <c r="AF17" s="10">
        <v>2.71</v>
      </c>
      <c r="AG17" s="10">
        <v>5.9</v>
      </c>
      <c r="AH17" s="10">
        <v>1.69</v>
      </c>
      <c r="AI17" s="10">
        <v>9.8000000000000007</v>
      </c>
    </row>
    <row r="18" spans="1:35">
      <c r="A18" s="10">
        <v>8</v>
      </c>
      <c r="B18" t="s">
        <v>74</v>
      </c>
      <c r="C18" s="6">
        <v>722191</v>
      </c>
      <c r="D18" s="6">
        <v>7222</v>
      </c>
      <c r="E18" s="6">
        <v>925749</v>
      </c>
      <c r="F18">
        <v>9.0709999999999997</v>
      </c>
      <c r="G18" s="7">
        <v>0.216</v>
      </c>
      <c r="H18" s="8">
        <v>38.799999999999997</v>
      </c>
      <c r="I18" s="8">
        <v>93.94</v>
      </c>
      <c r="J18" s="12"/>
      <c r="K18" t="s">
        <v>74</v>
      </c>
      <c r="L18" t="s">
        <v>75</v>
      </c>
      <c r="M18" t="s">
        <v>76</v>
      </c>
      <c r="N18">
        <v>0.45219999999999999</v>
      </c>
      <c r="O18" s="7">
        <v>0.83299999999999996</v>
      </c>
      <c r="P18" s="15">
        <v>7.2</v>
      </c>
      <c r="Q18" s="12"/>
      <c r="R18" t="s">
        <v>74</v>
      </c>
      <c r="S18" s="10">
        <v>344</v>
      </c>
      <c r="T18" s="27">
        <f t="shared" si="0"/>
        <v>375.54400000000004</v>
      </c>
      <c r="U18" s="10">
        <v>2.41</v>
      </c>
      <c r="V18" s="10">
        <v>5.2</v>
      </c>
      <c r="W18" s="10">
        <v>4.7600000000000003E-2</v>
      </c>
      <c r="X18" s="28">
        <v>3907</v>
      </c>
      <c r="Y18" s="10">
        <v>0.54100000000000004</v>
      </c>
      <c r="Z18">
        <v>17436</v>
      </c>
      <c r="AA18" s="10" t="s">
        <v>214</v>
      </c>
      <c r="AB18" s="12"/>
      <c r="AC18" t="s">
        <v>74</v>
      </c>
      <c r="AD18" s="10">
        <v>16.899999999999999</v>
      </c>
      <c r="AE18" s="10">
        <v>7</v>
      </c>
      <c r="AF18" s="10">
        <v>3.09</v>
      </c>
      <c r="AG18" s="10">
        <v>9.9</v>
      </c>
      <c r="AH18" s="10">
        <v>7.21</v>
      </c>
      <c r="AI18" s="10">
        <v>13.2</v>
      </c>
    </row>
    <row r="19" spans="1:35">
      <c r="A19" s="10">
        <v>9</v>
      </c>
      <c r="B19" t="s">
        <v>77</v>
      </c>
      <c r="C19" s="6">
        <v>534975</v>
      </c>
      <c r="D19" s="6">
        <v>5350</v>
      </c>
      <c r="E19" s="6">
        <v>646449</v>
      </c>
      <c r="F19">
        <v>6.18</v>
      </c>
      <c r="G19" s="7">
        <v>0.48899999999999999</v>
      </c>
      <c r="H19" s="8">
        <v>33.799999999999997</v>
      </c>
      <c r="I19" s="8">
        <v>89.52</v>
      </c>
      <c r="J19" s="12"/>
      <c r="K19" t="s">
        <v>77</v>
      </c>
      <c r="L19" t="s">
        <v>78</v>
      </c>
      <c r="M19" t="s">
        <v>79</v>
      </c>
      <c r="N19">
        <v>0.54200000000000004</v>
      </c>
      <c r="O19" s="7">
        <v>1</v>
      </c>
      <c r="P19" s="15">
        <v>9</v>
      </c>
      <c r="Q19" s="12"/>
      <c r="R19" t="s">
        <v>77</v>
      </c>
      <c r="S19" s="10">
        <v>7234</v>
      </c>
      <c r="T19" s="27">
        <f t="shared" si="0"/>
        <v>1385.65</v>
      </c>
      <c r="U19" s="10">
        <v>0.02</v>
      </c>
      <c r="V19" s="10">
        <v>25.9</v>
      </c>
      <c r="W19" s="10">
        <v>1.3522000000000001</v>
      </c>
      <c r="X19" s="28">
        <v>42897</v>
      </c>
      <c r="Y19" s="10">
        <v>8.0184999999999995</v>
      </c>
      <c r="Z19">
        <v>124</v>
      </c>
      <c r="AA19" s="10" t="s">
        <v>212</v>
      </c>
      <c r="AB19" s="12"/>
      <c r="AC19" t="s">
        <v>77</v>
      </c>
      <c r="AD19" s="10">
        <v>31.4</v>
      </c>
      <c r="AE19" s="10">
        <v>17.2</v>
      </c>
      <c r="AF19" s="10">
        <v>12.46</v>
      </c>
      <c r="AG19" s="10">
        <v>14.2</v>
      </c>
      <c r="AH19" s="10">
        <v>5.98</v>
      </c>
      <c r="AI19" s="10">
        <v>7.7</v>
      </c>
    </row>
    <row r="20" spans="1:35">
      <c r="A20" s="10">
        <v>10</v>
      </c>
      <c r="B20" t="s">
        <v>80</v>
      </c>
      <c r="C20" s="6">
        <v>15526186</v>
      </c>
      <c r="D20" s="6">
        <v>155262</v>
      </c>
      <c r="E20" s="6">
        <v>19552860</v>
      </c>
      <c r="F20">
        <v>190.57499999999999</v>
      </c>
      <c r="G20" s="7">
        <v>0.161</v>
      </c>
      <c r="H20" s="8">
        <v>40.700000000000003</v>
      </c>
      <c r="I20" s="8">
        <v>95.6</v>
      </c>
      <c r="J20" s="12"/>
      <c r="K20" t="s">
        <v>80</v>
      </c>
      <c r="L20" t="s">
        <v>81</v>
      </c>
      <c r="M20" t="s">
        <v>82</v>
      </c>
      <c r="N20">
        <v>0.48520000000000002</v>
      </c>
      <c r="O20" s="7">
        <v>0.91200000000000003</v>
      </c>
      <c r="P20" s="15">
        <v>8.5</v>
      </c>
      <c r="Q20" s="12"/>
      <c r="R20" t="s">
        <v>80</v>
      </c>
      <c r="S20" s="10">
        <v>12571</v>
      </c>
      <c r="T20" s="27">
        <f t="shared" si="0"/>
        <v>50460.15</v>
      </c>
      <c r="U20" s="10">
        <v>11.49</v>
      </c>
      <c r="V20" s="10">
        <v>32.5</v>
      </c>
      <c r="W20" s="10">
        <v>8.1000000000000003E-2</v>
      </c>
      <c r="X20" s="28">
        <v>199828</v>
      </c>
      <c r="Y20" s="10">
        <v>1.2869999999999999</v>
      </c>
      <c r="Z20">
        <v>1784395</v>
      </c>
      <c r="AA20" s="10" t="s">
        <v>212</v>
      </c>
      <c r="AB20" s="12"/>
      <c r="AC20" t="s">
        <v>80</v>
      </c>
      <c r="AD20" s="10">
        <v>17.7</v>
      </c>
      <c r="AE20" s="10">
        <v>6.2</v>
      </c>
      <c r="AF20" s="10">
        <v>3.51</v>
      </c>
      <c r="AG20" s="10">
        <v>11.5</v>
      </c>
      <c r="AH20" s="10">
        <v>8.39</v>
      </c>
      <c r="AI20" s="10">
        <v>13.9</v>
      </c>
    </row>
    <row r="21" spans="1:35">
      <c r="A21" s="10">
        <v>11</v>
      </c>
      <c r="B21" t="s">
        <v>83</v>
      </c>
      <c r="C21" s="6">
        <v>7502458</v>
      </c>
      <c r="D21" s="6">
        <v>75025</v>
      </c>
      <c r="E21" s="6">
        <v>9992167</v>
      </c>
      <c r="F21">
        <v>98.152000000000001</v>
      </c>
      <c r="G21" s="7">
        <v>0.309</v>
      </c>
      <c r="H21" s="8">
        <v>35.299999999999997</v>
      </c>
      <c r="I21" s="8">
        <v>95.38</v>
      </c>
      <c r="J21" s="12"/>
      <c r="K21" t="s">
        <v>83</v>
      </c>
      <c r="L21" t="s">
        <v>84</v>
      </c>
      <c r="M21" t="s">
        <v>85</v>
      </c>
      <c r="N21">
        <v>0.48130000000000001</v>
      </c>
      <c r="O21" s="7">
        <v>0.751</v>
      </c>
      <c r="P21" s="15">
        <v>9.1999999999999993</v>
      </c>
      <c r="Q21" s="12"/>
      <c r="R21" t="s">
        <v>83</v>
      </c>
      <c r="S21" s="10">
        <v>12906</v>
      </c>
      <c r="T21" s="27">
        <f t="shared" si="0"/>
        <v>23707.9</v>
      </c>
      <c r="U21" s="10">
        <v>13.05</v>
      </c>
      <c r="V21" s="10">
        <v>31.6</v>
      </c>
      <c r="W21" s="10">
        <v>0.17199999999999999</v>
      </c>
      <c r="X21" s="28">
        <v>145412</v>
      </c>
      <c r="Y21" s="10">
        <v>1.9381999999999999</v>
      </c>
      <c r="Z21">
        <v>979006</v>
      </c>
      <c r="AA21" s="10" t="s">
        <v>213</v>
      </c>
      <c r="AB21" s="12"/>
      <c r="AC21" t="s">
        <v>83</v>
      </c>
      <c r="AD21" s="10">
        <v>19.2</v>
      </c>
      <c r="AE21" s="10">
        <v>6.6</v>
      </c>
      <c r="AF21" s="10">
        <v>3.93</v>
      </c>
      <c r="AG21" s="10">
        <v>12.6</v>
      </c>
      <c r="AH21" s="10">
        <v>8.67</v>
      </c>
      <c r="AI21" s="10">
        <v>12.6</v>
      </c>
    </row>
    <row r="22" spans="1:35">
      <c r="A22" s="10">
        <v>12</v>
      </c>
      <c r="B22" t="s">
        <v>86</v>
      </c>
      <c r="C22" s="6">
        <v>1096788</v>
      </c>
      <c r="D22" s="6">
        <v>10968</v>
      </c>
      <c r="E22" s="6">
        <v>1404054</v>
      </c>
      <c r="F22">
        <v>13.747999999999999</v>
      </c>
      <c r="G22" s="7">
        <v>0.02</v>
      </c>
      <c r="H22" s="8">
        <v>38.6</v>
      </c>
      <c r="I22" s="8">
        <v>100.32</v>
      </c>
      <c r="J22" s="12"/>
      <c r="K22" t="s">
        <v>86</v>
      </c>
      <c r="L22" t="s">
        <v>87</v>
      </c>
      <c r="M22" t="s">
        <v>88</v>
      </c>
      <c r="N22">
        <v>0.442</v>
      </c>
      <c r="O22" s="7">
        <v>0.91900000000000004</v>
      </c>
      <c r="P22" s="15">
        <v>6</v>
      </c>
      <c r="Q22" s="12"/>
      <c r="R22" t="s">
        <v>86</v>
      </c>
      <c r="S22" s="10">
        <v>148</v>
      </c>
      <c r="T22" s="27">
        <f t="shared" si="0"/>
        <v>4946.5680000000002</v>
      </c>
      <c r="U22" s="10">
        <v>0.45</v>
      </c>
      <c r="V22" s="10">
        <v>45.1</v>
      </c>
      <c r="W22" s="10">
        <v>1.35E-2</v>
      </c>
      <c r="X22" s="28">
        <v>7105</v>
      </c>
      <c r="Y22" s="10">
        <v>0.64780000000000004</v>
      </c>
      <c r="Z22">
        <v>4947</v>
      </c>
      <c r="AA22" s="10" t="s">
        <v>215</v>
      </c>
      <c r="AB22" s="12"/>
      <c r="AC22" t="s">
        <v>86</v>
      </c>
      <c r="AD22" s="10">
        <v>4.9000000000000004</v>
      </c>
      <c r="AE22" s="10">
        <v>1.7</v>
      </c>
      <c r="AF22" s="10">
        <v>7.0000000000000007E-2</v>
      </c>
      <c r="AG22" s="10">
        <v>3.2</v>
      </c>
      <c r="AH22" s="10">
        <v>2.5299999999999998</v>
      </c>
      <c r="AI22" s="10">
        <v>13.8</v>
      </c>
    </row>
    <row r="23" spans="1:35">
      <c r="A23" s="10">
        <v>13</v>
      </c>
      <c r="B23" t="s">
        <v>89</v>
      </c>
      <c r="C23" s="6">
        <v>1184355</v>
      </c>
      <c r="D23" s="6">
        <v>11844</v>
      </c>
      <c r="E23" s="6">
        <v>1612136</v>
      </c>
      <c r="F23">
        <v>15.85</v>
      </c>
      <c r="G23" s="7">
        <v>6.0000000000000001E-3</v>
      </c>
      <c r="H23" s="8">
        <v>34.6</v>
      </c>
      <c r="I23" s="8">
        <v>100.39</v>
      </c>
      <c r="J23" s="12"/>
      <c r="K23" t="s">
        <v>89</v>
      </c>
      <c r="L23" t="s">
        <v>90</v>
      </c>
      <c r="M23" t="s">
        <v>91</v>
      </c>
      <c r="N23">
        <v>0.45029999999999998</v>
      </c>
      <c r="O23" s="7">
        <v>0.70599999999999996</v>
      </c>
      <c r="P23" s="15">
        <v>7.2</v>
      </c>
      <c r="Q23" s="12"/>
      <c r="R23" t="s">
        <v>89</v>
      </c>
      <c r="S23" s="10">
        <v>1087</v>
      </c>
      <c r="T23" s="27">
        <f t="shared" si="0"/>
        <v>6739.235999999999</v>
      </c>
      <c r="U23" s="10">
        <v>10.92</v>
      </c>
      <c r="V23" s="10">
        <v>56.9</v>
      </c>
      <c r="W23" s="10">
        <v>9.1800000000000007E-2</v>
      </c>
      <c r="X23" s="28">
        <v>39019</v>
      </c>
      <c r="Y23" s="10">
        <v>3.2945000000000002</v>
      </c>
      <c r="Z23">
        <v>129312</v>
      </c>
      <c r="AA23" s="10" t="s">
        <v>212</v>
      </c>
      <c r="AB23" s="12"/>
      <c r="AC23" t="s">
        <v>89</v>
      </c>
      <c r="AD23" s="10">
        <v>14.3</v>
      </c>
      <c r="AE23" s="10">
        <v>1.5</v>
      </c>
      <c r="AF23" s="10">
        <v>1.1399999999999999</v>
      </c>
      <c r="AG23" s="10">
        <v>12.8</v>
      </c>
      <c r="AH23" s="10">
        <v>12.96</v>
      </c>
      <c r="AI23" s="10">
        <v>20</v>
      </c>
    </row>
    <row r="24" spans="1:35">
      <c r="A24" s="10">
        <v>14</v>
      </c>
      <c r="B24" t="s">
        <v>92</v>
      </c>
      <c r="C24" s="6">
        <v>9858828</v>
      </c>
      <c r="D24" s="6">
        <v>98588</v>
      </c>
      <c r="E24" s="6">
        <v>12882135</v>
      </c>
      <c r="F24">
        <v>128.69300000000001</v>
      </c>
      <c r="G24" s="7">
        <v>0.14299999999999999</v>
      </c>
      <c r="H24" s="8">
        <v>36.6</v>
      </c>
      <c r="I24" s="8">
        <v>96.24</v>
      </c>
      <c r="J24" s="12"/>
      <c r="K24" t="s">
        <v>92</v>
      </c>
      <c r="L24" t="s">
        <v>93</v>
      </c>
      <c r="M24" t="s">
        <v>94</v>
      </c>
      <c r="N24">
        <v>0.48099999999999998</v>
      </c>
      <c r="O24" s="7">
        <v>0.88500000000000001</v>
      </c>
      <c r="P24" s="15">
        <v>9</v>
      </c>
      <c r="Q24" s="12"/>
      <c r="R24" t="s">
        <v>92</v>
      </c>
      <c r="S24" s="10">
        <v>3302</v>
      </c>
      <c r="T24" s="27">
        <f t="shared" si="0"/>
        <v>25830.056</v>
      </c>
      <c r="U24" s="10">
        <v>2.4700000000000002</v>
      </c>
      <c r="V24" s="10">
        <v>26.2</v>
      </c>
      <c r="W24" s="10">
        <v>3.3500000000000002E-2</v>
      </c>
      <c r="X24" s="28">
        <v>118295</v>
      </c>
      <c r="Y24" s="10">
        <v>1.1999</v>
      </c>
      <c r="Z24">
        <v>243245</v>
      </c>
      <c r="AA24" s="10" t="s">
        <v>212</v>
      </c>
      <c r="AB24" s="12"/>
      <c r="AC24" t="s">
        <v>92</v>
      </c>
      <c r="AD24" s="10">
        <v>12.3</v>
      </c>
      <c r="AE24" s="10">
        <v>6.1</v>
      </c>
      <c r="AF24" s="10">
        <v>2.93</v>
      </c>
      <c r="AG24" s="10">
        <v>6.2</v>
      </c>
      <c r="AH24" s="10">
        <v>5.67</v>
      </c>
      <c r="AI24" s="10">
        <v>10.5</v>
      </c>
    </row>
    <row r="25" spans="1:35">
      <c r="A25" s="10">
        <v>15</v>
      </c>
      <c r="B25" t="s">
        <v>95</v>
      </c>
      <c r="C25" s="6">
        <v>4984875</v>
      </c>
      <c r="D25" s="6">
        <v>49849</v>
      </c>
      <c r="E25" s="6">
        <v>6570902</v>
      </c>
      <c r="F25">
        <v>65.168999999999997</v>
      </c>
      <c r="G25" s="7">
        <v>9.1999999999999998E-2</v>
      </c>
      <c r="H25" s="8">
        <v>37</v>
      </c>
      <c r="I25" s="8">
        <v>96.83</v>
      </c>
      <c r="J25" s="12"/>
      <c r="K25" t="s">
        <v>95</v>
      </c>
      <c r="L25" t="s">
        <v>96</v>
      </c>
      <c r="M25" t="s">
        <v>97</v>
      </c>
      <c r="N25">
        <v>0.45269999999999999</v>
      </c>
      <c r="O25" s="7">
        <v>0.72399999999999998</v>
      </c>
      <c r="P25" s="15">
        <v>8.3000000000000007</v>
      </c>
      <c r="Q25" s="12"/>
      <c r="R25" t="s">
        <v>95</v>
      </c>
      <c r="S25" s="10">
        <v>4774</v>
      </c>
      <c r="T25" s="27">
        <f t="shared" si="0"/>
        <v>16848.962</v>
      </c>
      <c r="U25" s="10">
        <v>1.6</v>
      </c>
      <c r="V25" s="10">
        <v>33.799999999999997</v>
      </c>
      <c r="W25" s="10">
        <v>9.5799999999999996E-2</v>
      </c>
      <c r="X25" s="28">
        <v>92700</v>
      </c>
      <c r="Y25" s="10">
        <v>1.8595999999999999</v>
      </c>
      <c r="Z25">
        <v>79546</v>
      </c>
      <c r="AA25" s="10" t="s">
        <v>212</v>
      </c>
      <c r="AB25" s="12"/>
      <c r="AC25" t="s">
        <v>95</v>
      </c>
      <c r="AD25" s="10">
        <v>15.7</v>
      </c>
      <c r="AE25" s="10">
        <v>4.9000000000000004</v>
      </c>
      <c r="AF25" s="10">
        <v>3.29</v>
      </c>
      <c r="AG25" s="10">
        <v>10.8</v>
      </c>
      <c r="AH25" s="10">
        <v>9.7100000000000009</v>
      </c>
      <c r="AI25" s="10">
        <v>14.3</v>
      </c>
    </row>
    <row r="26" spans="1:35">
      <c r="A26" s="10">
        <v>16</v>
      </c>
      <c r="B26" t="s">
        <v>98</v>
      </c>
      <c r="C26" s="6">
        <v>2366384</v>
      </c>
      <c r="D26" s="6">
        <v>23664</v>
      </c>
      <c r="E26" s="6">
        <v>3090416</v>
      </c>
      <c r="F26">
        <v>30.623000000000001</v>
      </c>
      <c r="G26" s="7">
        <v>0.14530000000000001</v>
      </c>
      <c r="H26" s="8">
        <v>37.130000000000003</v>
      </c>
      <c r="I26" s="8">
        <v>95.71</v>
      </c>
      <c r="J26" s="12"/>
      <c r="K26" t="s">
        <v>98</v>
      </c>
      <c r="L26" t="s">
        <v>99</v>
      </c>
      <c r="M26" t="s">
        <v>100</v>
      </c>
      <c r="N26">
        <v>0.47289999999999999</v>
      </c>
      <c r="O26" s="7">
        <v>0.87670000000000003</v>
      </c>
      <c r="P26" s="15">
        <v>5</v>
      </c>
      <c r="Q26" s="12"/>
      <c r="R26" t="s">
        <v>98</v>
      </c>
      <c r="S26" s="10">
        <v>922</v>
      </c>
      <c r="T26" s="27">
        <f t="shared" si="0"/>
        <v>6957.2159999999994</v>
      </c>
      <c r="U26" s="10">
        <v>11.57</v>
      </c>
      <c r="V26" s="10">
        <v>29.4</v>
      </c>
      <c r="W26" s="10">
        <v>3.9E-2</v>
      </c>
      <c r="X26" s="28">
        <v>18880</v>
      </c>
      <c r="Y26" s="10">
        <v>0.79779999999999995</v>
      </c>
      <c r="Z26">
        <v>273852</v>
      </c>
      <c r="AA26" s="10" t="s">
        <v>212</v>
      </c>
      <c r="AB26" s="12"/>
      <c r="AC26" t="s">
        <v>98</v>
      </c>
      <c r="AD26" s="10">
        <v>8.6999999999999993</v>
      </c>
      <c r="AE26" s="10">
        <v>1.9</v>
      </c>
      <c r="AF26" s="10">
        <v>0.71</v>
      </c>
      <c r="AG26" s="10">
        <v>6.8</v>
      </c>
      <c r="AH26" s="10">
        <v>7.29</v>
      </c>
      <c r="AI26" s="10">
        <v>12.9</v>
      </c>
    </row>
    <row r="27" spans="1:35">
      <c r="A27" s="10">
        <v>17</v>
      </c>
      <c r="B27" t="s">
        <v>101</v>
      </c>
      <c r="C27" s="6">
        <v>2169865</v>
      </c>
      <c r="D27" s="6">
        <v>21699</v>
      </c>
      <c r="E27" s="6">
        <v>2893957</v>
      </c>
      <c r="F27">
        <v>28.712</v>
      </c>
      <c r="G27" s="7">
        <v>0.1457</v>
      </c>
      <c r="H27" s="8">
        <v>37.17</v>
      </c>
      <c r="I27" s="8">
        <v>95.5</v>
      </c>
      <c r="J27" s="12"/>
      <c r="K27" t="s">
        <v>101</v>
      </c>
      <c r="L27" t="s">
        <v>102</v>
      </c>
      <c r="M27" t="s">
        <v>103</v>
      </c>
      <c r="N27">
        <v>0.47310000000000002</v>
      </c>
      <c r="O27" s="7">
        <v>0.88519999999999999</v>
      </c>
      <c r="P27" s="15">
        <v>5.7</v>
      </c>
      <c r="Q27" s="12"/>
      <c r="R27" t="s">
        <v>101</v>
      </c>
      <c r="S27" s="10">
        <v>1788</v>
      </c>
      <c r="T27" s="27">
        <f t="shared" si="0"/>
        <v>6205.9140000000007</v>
      </c>
      <c r="U27" s="10">
        <v>4.29</v>
      </c>
      <c r="V27" s="10">
        <v>28.6</v>
      </c>
      <c r="W27" s="10">
        <v>8.2400000000000001E-2</v>
      </c>
      <c r="X27" s="28">
        <v>31926</v>
      </c>
      <c r="Y27" s="10">
        <v>1.4713000000000001</v>
      </c>
      <c r="Z27">
        <v>93092</v>
      </c>
      <c r="AA27" s="10" t="s">
        <v>217</v>
      </c>
      <c r="AB27" s="12"/>
      <c r="AC27" t="s">
        <v>101</v>
      </c>
      <c r="AD27" s="10">
        <v>14.3</v>
      </c>
      <c r="AE27" s="10">
        <v>3.8</v>
      </c>
      <c r="AF27" s="10">
        <v>2.78</v>
      </c>
      <c r="AG27" s="10">
        <v>10.5</v>
      </c>
      <c r="AH27" s="10">
        <v>8.6199999999999992</v>
      </c>
      <c r="AI27" s="10">
        <v>15.7</v>
      </c>
    </row>
    <row r="28" spans="1:35">
      <c r="A28" s="10">
        <v>18</v>
      </c>
      <c r="B28" t="s">
        <v>104</v>
      </c>
      <c r="C28" s="6">
        <v>3381291</v>
      </c>
      <c r="D28" s="6">
        <v>33813</v>
      </c>
      <c r="E28" s="6">
        <v>4395295</v>
      </c>
      <c r="F28">
        <v>43.694000000000003</v>
      </c>
      <c r="G28" s="7">
        <v>0.14610000000000001</v>
      </c>
      <c r="H28" s="8">
        <v>37.21</v>
      </c>
      <c r="I28" s="8">
        <v>95.29</v>
      </c>
      <c r="J28" s="12"/>
      <c r="K28" t="s">
        <v>104</v>
      </c>
      <c r="L28" t="s">
        <v>105</v>
      </c>
      <c r="M28" t="s">
        <v>106</v>
      </c>
      <c r="N28">
        <v>0.4733</v>
      </c>
      <c r="O28" s="7">
        <v>0.89370000000000005</v>
      </c>
      <c r="P28" s="15">
        <v>8.1999999999999993</v>
      </c>
      <c r="Q28" s="12"/>
      <c r="R28" t="s">
        <v>104</v>
      </c>
      <c r="S28" s="10">
        <v>3719</v>
      </c>
      <c r="T28" s="27">
        <f t="shared" si="0"/>
        <v>9433.8269999999993</v>
      </c>
      <c r="U28" s="10">
        <v>9.23</v>
      </c>
      <c r="V28" s="10">
        <v>27.9</v>
      </c>
      <c r="W28" s="10">
        <v>0.11</v>
      </c>
      <c r="X28" s="28">
        <v>59240</v>
      </c>
      <c r="Y28" s="10">
        <v>1.752</v>
      </c>
      <c r="Z28">
        <v>311994</v>
      </c>
      <c r="AA28" s="10" t="s">
        <v>212</v>
      </c>
      <c r="AB28" s="12"/>
      <c r="AC28" t="s">
        <v>104</v>
      </c>
      <c r="AD28" s="10">
        <v>17.100000000000001</v>
      </c>
      <c r="AE28" s="10">
        <v>4.7</v>
      </c>
      <c r="AF28" s="10">
        <v>2.36</v>
      </c>
      <c r="AG28" s="10">
        <v>12.4</v>
      </c>
      <c r="AH28" s="10">
        <v>11.34</v>
      </c>
      <c r="AI28" s="10">
        <v>15.9</v>
      </c>
    </row>
    <row r="29" spans="1:35">
      <c r="A29" s="10">
        <v>19</v>
      </c>
      <c r="B29" t="s">
        <v>107</v>
      </c>
      <c r="C29" s="6">
        <v>3512513</v>
      </c>
      <c r="D29" s="6">
        <v>35125</v>
      </c>
      <c r="E29" s="6">
        <v>4625470</v>
      </c>
      <c r="F29">
        <v>45.747999999999998</v>
      </c>
      <c r="G29" s="7">
        <v>0.1464</v>
      </c>
      <c r="H29" s="8">
        <v>37.26</v>
      </c>
      <c r="I29" s="8">
        <v>95.09</v>
      </c>
      <c r="J29" s="12"/>
      <c r="K29" t="s">
        <v>107</v>
      </c>
      <c r="L29" t="s">
        <v>108</v>
      </c>
      <c r="M29" t="s">
        <v>109</v>
      </c>
      <c r="N29">
        <v>0.47349999999999998</v>
      </c>
      <c r="O29" s="7">
        <v>0.9022</v>
      </c>
      <c r="P29" s="15">
        <v>7.1</v>
      </c>
      <c r="Q29" s="12"/>
      <c r="R29" t="s">
        <v>107</v>
      </c>
      <c r="S29" s="10">
        <v>5163</v>
      </c>
      <c r="T29" s="27">
        <f t="shared" si="0"/>
        <v>9518.875</v>
      </c>
      <c r="U29" s="10">
        <v>4.95</v>
      </c>
      <c r="V29" s="10">
        <v>27.1</v>
      </c>
      <c r="W29" s="10">
        <v>0.14699999999999999</v>
      </c>
      <c r="X29" s="28">
        <v>69668</v>
      </c>
      <c r="Y29" s="10">
        <v>1.9834000000000001</v>
      </c>
      <c r="Z29">
        <v>173881</v>
      </c>
      <c r="AA29" s="10" t="s">
        <v>213</v>
      </c>
      <c r="AB29" s="12"/>
      <c r="AC29" t="s">
        <v>107</v>
      </c>
      <c r="AD29" s="10">
        <v>31.2</v>
      </c>
      <c r="AE29" s="10">
        <v>12</v>
      </c>
      <c r="AF29" s="10">
        <v>10.16</v>
      </c>
      <c r="AG29" s="10">
        <v>19.2</v>
      </c>
      <c r="AH29" s="10">
        <v>9.14</v>
      </c>
      <c r="AI29" s="10">
        <v>14.3</v>
      </c>
    </row>
    <row r="30" spans="1:35">
      <c r="A30" s="10">
        <v>20</v>
      </c>
      <c r="B30" t="s">
        <v>110</v>
      </c>
      <c r="C30" s="6">
        <v>1067026</v>
      </c>
      <c r="D30" s="6">
        <v>10670</v>
      </c>
      <c r="E30" s="6">
        <v>1328302</v>
      </c>
      <c r="F30">
        <v>13.282</v>
      </c>
      <c r="G30" s="7">
        <v>0.14680000000000001</v>
      </c>
      <c r="H30" s="8">
        <v>37.299999999999997</v>
      </c>
      <c r="I30" s="8">
        <v>94.88</v>
      </c>
      <c r="J30" s="12"/>
      <c r="K30" t="s">
        <v>110</v>
      </c>
      <c r="L30" t="s">
        <v>111</v>
      </c>
      <c r="M30" t="s">
        <v>112</v>
      </c>
      <c r="N30">
        <v>0.4738</v>
      </c>
      <c r="O30" s="7">
        <v>0.91059999999999997</v>
      </c>
      <c r="P30" s="15">
        <v>7.5</v>
      </c>
      <c r="Q30" s="12"/>
      <c r="R30" t="s">
        <v>110</v>
      </c>
      <c r="S30" s="10">
        <v>450</v>
      </c>
      <c r="T30" s="27">
        <f t="shared" si="0"/>
        <v>2816.88</v>
      </c>
      <c r="U30" s="10">
        <v>3.94</v>
      </c>
      <c r="V30" s="10">
        <v>26.4</v>
      </c>
      <c r="W30" s="10">
        <v>4.2200000000000001E-2</v>
      </c>
      <c r="X30" s="28">
        <v>11509</v>
      </c>
      <c r="Y30" s="10">
        <v>1.0786</v>
      </c>
      <c r="Z30">
        <v>42000</v>
      </c>
      <c r="AA30" s="10" t="s">
        <v>217</v>
      </c>
      <c r="AB30" s="12"/>
      <c r="AC30" t="s">
        <v>110</v>
      </c>
      <c r="AD30" s="10">
        <v>9.9</v>
      </c>
      <c r="AE30" s="10">
        <v>2</v>
      </c>
      <c r="AF30" s="10">
        <v>0.9</v>
      </c>
      <c r="AG30" s="10">
        <v>7.9</v>
      </c>
      <c r="AH30" s="10">
        <v>10</v>
      </c>
      <c r="AI30" s="10">
        <v>15.7</v>
      </c>
    </row>
    <row r="31" spans="1:35">
      <c r="A31" s="10">
        <v>21</v>
      </c>
      <c r="B31" t="s">
        <v>113</v>
      </c>
      <c r="C31" s="6">
        <v>4584292</v>
      </c>
      <c r="D31" s="6">
        <v>45843</v>
      </c>
      <c r="E31" s="6">
        <v>5928814</v>
      </c>
      <c r="F31">
        <v>58.283000000000001</v>
      </c>
      <c r="G31" s="7">
        <v>0.1472</v>
      </c>
      <c r="H31" s="8">
        <v>37.340000000000003</v>
      </c>
      <c r="I31" s="8">
        <v>94.67</v>
      </c>
      <c r="J31" s="12"/>
      <c r="K31" t="s">
        <v>113</v>
      </c>
      <c r="L31" t="s">
        <v>114</v>
      </c>
      <c r="M31" t="s">
        <v>115</v>
      </c>
      <c r="N31">
        <v>0.47399999999999998</v>
      </c>
      <c r="O31" s="7">
        <v>0.91910000000000003</v>
      </c>
      <c r="P31" s="15">
        <v>7</v>
      </c>
      <c r="Q31" s="12"/>
      <c r="R31" t="s">
        <v>113</v>
      </c>
      <c r="S31" s="10">
        <v>1964</v>
      </c>
      <c r="T31" s="27">
        <f t="shared" si="0"/>
        <v>11781.651</v>
      </c>
      <c r="U31" s="10">
        <v>0.38</v>
      </c>
      <c r="V31" s="10">
        <v>25.7</v>
      </c>
      <c r="W31" s="10">
        <v>4.2799999999999998E-2</v>
      </c>
      <c r="X31" s="28">
        <v>88732</v>
      </c>
      <c r="Y31" s="10">
        <v>1.9356</v>
      </c>
      <c r="Z31">
        <v>17414</v>
      </c>
      <c r="AA31" s="10" t="s">
        <v>215</v>
      </c>
      <c r="AB31" s="12"/>
      <c r="AC31" t="s">
        <v>113</v>
      </c>
      <c r="AD31" s="10">
        <v>17</v>
      </c>
      <c r="AE31" s="10">
        <v>7.7</v>
      </c>
      <c r="AF31" s="10">
        <v>4.7</v>
      </c>
      <c r="AG31" s="10">
        <v>9.3000000000000007</v>
      </c>
      <c r="AH31" s="10">
        <v>5</v>
      </c>
      <c r="AI31" s="10">
        <v>9.8000000000000007</v>
      </c>
    </row>
    <row r="32" spans="1:35">
      <c r="A32" s="10">
        <v>22</v>
      </c>
      <c r="B32" t="s">
        <v>116</v>
      </c>
      <c r="C32" s="6">
        <v>5298878</v>
      </c>
      <c r="D32" s="6">
        <v>52989</v>
      </c>
      <c r="E32" s="6">
        <v>6692824</v>
      </c>
      <c r="F32">
        <v>65.875</v>
      </c>
      <c r="G32" s="7">
        <v>0.14760000000000001</v>
      </c>
      <c r="H32" s="8">
        <v>37.39</v>
      </c>
      <c r="I32" s="8">
        <v>94.47</v>
      </c>
      <c r="J32" s="12"/>
      <c r="K32" t="s">
        <v>116</v>
      </c>
      <c r="L32" t="s">
        <v>117</v>
      </c>
      <c r="M32" t="s">
        <v>118</v>
      </c>
      <c r="N32">
        <v>0.47420000000000001</v>
      </c>
      <c r="O32" s="7">
        <v>0.92759999999999998</v>
      </c>
      <c r="P32" s="15">
        <v>6.7</v>
      </c>
      <c r="Q32" s="12"/>
      <c r="R32" t="s">
        <v>116</v>
      </c>
      <c r="S32" s="10">
        <v>690</v>
      </c>
      <c r="T32" s="27">
        <f t="shared" si="0"/>
        <v>13194.261</v>
      </c>
      <c r="U32" s="10">
        <v>7.78</v>
      </c>
      <c r="V32" s="10">
        <v>24.9</v>
      </c>
      <c r="W32" s="10">
        <v>1.2999999999999999E-2</v>
      </c>
      <c r="X32" s="28">
        <v>32682</v>
      </c>
      <c r="Y32" s="10">
        <v>0.61680000000000001</v>
      </c>
      <c r="Z32">
        <v>412369</v>
      </c>
      <c r="AA32" s="21" t="s">
        <v>215</v>
      </c>
      <c r="AB32" s="12"/>
      <c r="AC32" t="s">
        <v>116</v>
      </c>
      <c r="AD32" s="10">
        <v>7.3</v>
      </c>
      <c r="AE32" s="10">
        <v>3.2</v>
      </c>
      <c r="AF32" s="10">
        <v>2.02</v>
      </c>
      <c r="AG32" s="10">
        <v>4.0999999999999996</v>
      </c>
      <c r="AH32" s="10">
        <v>1.08</v>
      </c>
      <c r="AI32" s="10">
        <v>8.1999999999999993</v>
      </c>
    </row>
    <row r="33" spans="1:35">
      <c r="A33" s="10">
        <v>23</v>
      </c>
      <c r="B33" t="s">
        <v>119</v>
      </c>
      <c r="C33" s="6">
        <v>7650421</v>
      </c>
      <c r="D33" s="6">
        <v>76504</v>
      </c>
      <c r="E33" s="6">
        <v>9895622</v>
      </c>
      <c r="F33">
        <v>98.762</v>
      </c>
      <c r="G33" s="7">
        <v>0.14799999999999999</v>
      </c>
      <c r="H33" s="8">
        <v>37.43</v>
      </c>
      <c r="I33" s="8">
        <v>94.26</v>
      </c>
      <c r="J33" s="12"/>
      <c r="K33" t="s">
        <v>119</v>
      </c>
      <c r="L33" t="s">
        <v>120</v>
      </c>
      <c r="M33" t="s">
        <v>121</v>
      </c>
      <c r="N33">
        <v>0.47449999999999998</v>
      </c>
      <c r="O33" s="7">
        <v>0.93610000000000004</v>
      </c>
      <c r="P33" s="15">
        <v>9.1</v>
      </c>
      <c r="Q33" s="12"/>
      <c r="R33" t="s">
        <v>119</v>
      </c>
      <c r="S33" s="10">
        <v>4962</v>
      </c>
      <c r="T33" s="27">
        <f t="shared" si="0"/>
        <v>18513.968000000001</v>
      </c>
      <c r="U33" s="10">
        <v>8.06</v>
      </c>
      <c r="V33" s="10">
        <v>24.2</v>
      </c>
      <c r="W33" s="10">
        <v>6.4899999999999999E-2</v>
      </c>
      <c r="X33" s="28">
        <v>42855</v>
      </c>
      <c r="Y33" s="10">
        <v>0.56020000000000003</v>
      </c>
      <c r="Z33">
        <v>616508</v>
      </c>
      <c r="AA33" s="10" t="s">
        <v>213</v>
      </c>
      <c r="AB33" s="12"/>
      <c r="AC33" t="s">
        <v>119</v>
      </c>
      <c r="AD33" s="10">
        <v>17.399999999999999</v>
      </c>
      <c r="AE33" s="10">
        <v>6.4</v>
      </c>
      <c r="AF33" s="10">
        <v>5.0599999999999996</v>
      </c>
      <c r="AG33" s="10">
        <v>11</v>
      </c>
      <c r="AH33" s="10">
        <v>6.94</v>
      </c>
      <c r="AI33" s="10">
        <v>13.3</v>
      </c>
    </row>
    <row r="34" spans="1:35">
      <c r="A34" s="10">
        <v>24</v>
      </c>
      <c r="B34" t="s">
        <v>122</v>
      </c>
      <c r="C34" s="6">
        <v>4141269</v>
      </c>
      <c r="D34" s="6">
        <v>41413</v>
      </c>
      <c r="E34" s="6">
        <v>5420380</v>
      </c>
      <c r="F34">
        <v>53.448999999999998</v>
      </c>
      <c r="G34" s="7">
        <v>0.1484</v>
      </c>
      <c r="H34" s="8">
        <v>37.47</v>
      </c>
      <c r="I34" s="8">
        <v>94.05</v>
      </c>
      <c r="J34" s="12"/>
      <c r="K34" t="s">
        <v>122</v>
      </c>
      <c r="L34" t="s">
        <v>123</v>
      </c>
      <c r="M34" t="s">
        <v>124</v>
      </c>
      <c r="N34">
        <v>0.47470000000000001</v>
      </c>
      <c r="O34" s="7">
        <v>0.94450000000000001</v>
      </c>
      <c r="P34" s="15">
        <v>5.6</v>
      </c>
      <c r="Q34" s="12"/>
      <c r="R34" t="s">
        <v>122</v>
      </c>
      <c r="S34" s="10">
        <v>1353</v>
      </c>
      <c r="T34" s="27">
        <f t="shared" si="0"/>
        <v>9732.0550000000003</v>
      </c>
      <c r="U34" s="10">
        <v>6.67</v>
      </c>
      <c r="V34" s="10">
        <v>23.5</v>
      </c>
      <c r="W34" s="10">
        <v>3.27E-2</v>
      </c>
      <c r="X34" s="28">
        <v>51658</v>
      </c>
      <c r="Y34" s="10">
        <v>1.2474000000000001</v>
      </c>
      <c r="Z34">
        <v>276109</v>
      </c>
      <c r="AA34" s="10" t="s">
        <v>212</v>
      </c>
      <c r="AB34" s="12"/>
      <c r="AC34" t="s">
        <v>122</v>
      </c>
      <c r="AD34" s="10">
        <v>8.9</v>
      </c>
      <c r="AE34" s="10">
        <v>2.1</v>
      </c>
      <c r="AF34" s="10">
        <v>0.82</v>
      </c>
      <c r="AG34" s="10">
        <v>6.8</v>
      </c>
      <c r="AH34" s="10">
        <v>6.78</v>
      </c>
      <c r="AI34" s="10">
        <v>12.2</v>
      </c>
    </row>
    <row r="35" spans="1:35">
      <c r="A35" s="10">
        <v>25</v>
      </c>
      <c r="B35" t="s">
        <v>125</v>
      </c>
      <c r="C35" s="6">
        <v>2253775</v>
      </c>
      <c r="D35" s="6">
        <v>22538</v>
      </c>
      <c r="E35" s="6">
        <v>2991207</v>
      </c>
      <c r="F35">
        <v>29.785</v>
      </c>
      <c r="G35" s="7">
        <v>0.14879999999999999</v>
      </c>
      <c r="H35" s="8">
        <v>37.51</v>
      </c>
      <c r="I35" s="8">
        <v>93.85</v>
      </c>
      <c r="J35" s="12"/>
      <c r="K35" t="s">
        <v>125</v>
      </c>
      <c r="L35" t="s">
        <v>126</v>
      </c>
      <c r="M35" t="s">
        <v>127</v>
      </c>
      <c r="N35">
        <v>0.47489999999999999</v>
      </c>
      <c r="O35" s="7">
        <v>0.95299999999999996</v>
      </c>
      <c r="P35" s="15">
        <v>9</v>
      </c>
      <c r="Q35" s="12"/>
      <c r="R35" t="s">
        <v>125</v>
      </c>
      <c r="S35" s="10">
        <v>3439</v>
      </c>
      <c r="T35" s="27">
        <f t="shared" si="0"/>
        <v>5116.1260000000002</v>
      </c>
      <c r="U35" s="10">
        <v>2.0699999999999998</v>
      </c>
      <c r="V35" s="10">
        <v>22.7</v>
      </c>
      <c r="W35" s="10">
        <v>0.15260000000000001</v>
      </c>
      <c r="X35" s="28">
        <v>20389</v>
      </c>
      <c r="Y35" s="10">
        <v>0.90469999999999995</v>
      </c>
      <c r="Z35">
        <v>46598</v>
      </c>
      <c r="AA35" s="10" t="s">
        <v>217</v>
      </c>
      <c r="AB35" s="12"/>
      <c r="AC35" t="s">
        <v>125</v>
      </c>
      <c r="AD35" s="10">
        <v>25.9</v>
      </c>
      <c r="AE35" s="10">
        <v>9.8000000000000007</v>
      </c>
      <c r="AF35" s="10">
        <v>7.46</v>
      </c>
      <c r="AG35" s="10">
        <v>16.100000000000001</v>
      </c>
      <c r="AH35" s="10">
        <v>10.34</v>
      </c>
      <c r="AI35" s="10">
        <v>12.5</v>
      </c>
    </row>
    <row r="36" spans="1:35">
      <c r="A36" s="10">
        <v>26</v>
      </c>
      <c r="B36" t="s">
        <v>128</v>
      </c>
      <c r="C36" s="6">
        <v>4646486</v>
      </c>
      <c r="D36" s="6">
        <v>46465</v>
      </c>
      <c r="E36" s="6">
        <v>6044171</v>
      </c>
      <c r="F36">
        <v>60.106999999999999</v>
      </c>
      <c r="G36" s="7">
        <v>0.14910000000000001</v>
      </c>
      <c r="H36" s="8">
        <v>37.56</v>
      </c>
      <c r="I36" s="8">
        <v>93.64</v>
      </c>
      <c r="J36" s="12"/>
      <c r="K36" t="s">
        <v>128</v>
      </c>
      <c r="L36" t="s">
        <v>129</v>
      </c>
      <c r="M36" t="s">
        <v>130</v>
      </c>
      <c r="N36">
        <v>0.47510000000000002</v>
      </c>
      <c r="O36" s="7">
        <v>0.96150000000000002</v>
      </c>
      <c r="P36" s="15">
        <v>6.9</v>
      </c>
      <c r="Q36" s="12"/>
      <c r="R36" t="s">
        <v>128</v>
      </c>
      <c r="S36" s="10">
        <v>4662</v>
      </c>
      <c r="T36" s="27">
        <f t="shared" si="0"/>
        <v>10222.299999999999</v>
      </c>
      <c r="U36" s="10">
        <v>3.45</v>
      </c>
      <c r="V36" s="10">
        <v>22</v>
      </c>
      <c r="W36" s="10">
        <v>0.1003</v>
      </c>
      <c r="X36" s="28">
        <v>51550</v>
      </c>
      <c r="Y36" s="10">
        <v>1.1093999999999999</v>
      </c>
      <c r="Z36">
        <v>160184</v>
      </c>
      <c r="AA36" s="10" t="s">
        <v>213</v>
      </c>
      <c r="AB36" s="12"/>
      <c r="AC36" t="s">
        <v>128</v>
      </c>
      <c r="AD36" s="10">
        <v>21.5</v>
      </c>
      <c r="AE36" s="10">
        <v>7.5</v>
      </c>
      <c r="AF36" s="10">
        <v>4.6399999999999997</v>
      </c>
      <c r="AG36" s="10">
        <v>14</v>
      </c>
      <c r="AH36" s="10">
        <v>9.76</v>
      </c>
      <c r="AI36" s="10">
        <v>16.3</v>
      </c>
    </row>
    <row r="37" spans="1:35">
      <c r="A37" s="10">
        <v>27</v>
      </c>
      <c r="B37" t="s">
        <v>131</v>
      </c>
      <c r="C37" s="6">
        <v>791184</v>
      </c>
      <c r="D37" s="6">
        <v>7912</v>
      </c>
      <c r="E37" s="6">
        <v>1015165</v>
      </c>
      <c r="F37">
        <v>9.9819999999999993</v>
      </c>
      <c r="G37" s="7">
        <v>0.14949999999999999</v>
      </c>
      <c r="H37" s="8">
        <v>37.6</v>
      </c>
      <c r="I37" s="8">
        <v>93.43</v>
      </c>
      <c r="J37" s="12"/>
      <c r="K37" t="s">
        <v>131</v>
      </c>
      <c r="L37" t="s">
        <v>132</v>
      </c>
      <c r="M37" t="s">
        <v>133</v>
      </c>
      <c r="N37">
        <v>0.47539999999999999</v>
      </c>
      <c r="O37" s="7">
        <v>0.97</v>
      </c>
      <c r="P37" s="15">
        <v>6</v>
      </c>
      <c r="Q37" s="12"/>
      <c r="R37" t="s">
        <v>131</v>
      </c>
      <c r="S37" s="10">
        <v>911</v>
      </c>
      <c r="T37" s="27">
        <f t="shared" si="0"/>
        <v>1677.3440000000001</v>
      </c>
      <c r="U37" s="10">
        <v>6.33</v>
      </c>
      <c r="V37" s="10">
        <v>21.2</v>
      </c>
      <c r="W37" s="10">
        <v>0.11509999999999999</v>
      </c>
      <c r="X37" s="28">
        <v>11461</v>
      </c>
      <c r="Y37" s="10">
        <v>1.4486000000000001</v>
      </c>
      <c r="Z37">
        <v>50050</v>
      </c>
      <c r="AA37" s="10" t="s">
        <v>213</v>
      </c>
      <c r="AB37" s="12"/>
      <c r="AC37" t="s">
        <v>131</v>
      </c>
      <c r="AD37" s="10">
        <v>18.399999999999999</v>
      </c>
      <c r="AE37" s="10">
        <v>3</v>
      </c>
      <c r="AF37" s="10">
        <v>0.76</v>
      </c>
      <c r="AG37" s="10">
        <v>15.4</v>
      </c>
      <c r="AH37" s="10">
        <v>15.94</v>
      </c>
      <c r="AI37" s="10">
        <v>23.9</v>
      </c>
    </row>
    <row r="38" spans="1:35">
      <c r="A38" s="10">
        <v>28</v>
      </c>
      <c r="B38" t="s">
        <v>134</v>
      </c>
      <c r="C38" s="6">
        <v>1404168</v>
      </c>
      <c r="D38" s="6">
        <v>14042</v>
      </c>
      <c r="E38" s="6">
        <v>1868516</v>
      </c>
      <c r="F38">
        <v>18.425999999999998</v>
      </c>
      <c r="G38" s="7">
        <v>0.14990000000000001</v>
      </c>
      <c r="H38" s="8">
        <v>37.64</v>
      </c>
      <c r="I38" s="8">
        <v>93.23</v>
      </c>
      <c r="J38" s="12"/>
      <c r="K38" t="s">
        <v>134</v>
      </c>
      <c r="L38" t="s">
        <v>135</v>
      </c>
      <c r="M38" t="s">
        <v>136</v>
      </c>
      <c r="N38">
        <v>0.47560000000000002</v>
      </c>
      <c r="O38" s="7">
        <v>0.97840000000000005</v>
      </c>
      <c r="P38" s="15">
        <v>4</v>
      </c>
      <c r="Q38" s="12"/>
      <c r="R38" t="s">
        <v>134</v>
      </c>
      <c r="S38" s="10">
        <v>870</v>
      </c>
      <c r="T38" s="27">
        <f t="shared" si="0"/>
        <v>2878.61</v>
      </c>
      <c r="U38" s="10">
        <v>3.97</v>
      </c>
      <c r="V38" s="10">
        <v>20.5</v>
      </c>
      <c r="W38" s="10">
        <v>6.2E-2</v>
      </c>
      <c r="X38" s="28">
        <v>13864</v>
      </c>
      <c r="Y38" s="10">
        <v>0.98729999999999996</v>
      </c>
      <c r="Z38">
        <v>55710</v>
      </c>
      <c r="AA38" s="10" t="s">
        <v>212</v>
      </c>
      <c r="AB38" s="12"/>
      <c r="AC38" t="s">
        <v>134</v>
      </c>
      <c r="AD38" s="10">
        <v>11.6</v>
      </c>
      <c r="AE38" s="10">
        <v>3.4</v>
      </c>
      <c r="AF38" s="10">
        <v>2.5</v>
      </c>
      <c r="AG38" s="10">
        <v>8.1999999999999993</v>
      </c>
      <c r="AH38" s="10">
        <v>6.5</v>
      </c>
      <c r="AI38" s="10">
        <v>13.4</v>
      </c>
    </row>
    <row r="39" spans="1:35">
      <c r="A39" s="10">
        <v>29</v>
      </c>
      <c r="B39" t="s">
        <v>137</v>
      </c>
      <c r="C39" s="6">
        <v>2128531</v>
      </c>
      <c r="D39" s="6">
        <v>21285</v>
      </c>
      <c r="E39" s="6">
        <v>2790136</v>
      </c>
      <c r="F39">
        <v>27.233000000000001</v>
      </c>
      <c r="G39" s="7">
        <v>0.15029999999999999</v>
      </c>
      <c r="H39" s="8">
        <v>37.69</v>
      </c>
      <c r="I39" s="8">
        <v>93.02</v>
      </c>
      <c r="J39" s="12"/>
      <c r="K39" t="s">
        <v>137</v>
      </c>
      <c r="L39" t="s">
        <v>138</v>
      </c>
      <c r="M39" t="s">
        <v>139</v>
      </c>
      <c r="N39">
        <v>0.4758</v>
      </c>
      <c r="O39" s="7">
        <v>0.9869</v>
      </c>
      <c r="P39" s="15">
        <v>11.2</v>
      </c>
      <c r="Q39" s="12"/>
      <c r="R39" t="s">
        <v>137</v>
      </c>
      <c r="S39" s="10">
        <v>2288</v>
      </c>
      <c r="T39" s="27">
        <f t="shared" si="0"/>
        <v>4214.43</v>
      </c>
      <c r="U39" s="10">
        <v>5.6</v>
      </c>
      <c r="V39" s="10">
        <v>19.8</v>
      </c>
      <c r="W39" s="10">
        <v>0.1075</v>
      </c>
      <c r="X39" s="28">
        <v>54436</v>
      </c>
      <c r="Y39" s="10">
        <v>2.5573999999999999</v>
      </c>
      <c r="Z39">
        <v>119162</v>
      </c>
      <c r="AA39" s="10" t="s">
        <v>212</v>
      </c>
      <c r="AB39" s="12"/>
      <c r="AC39" t="s">
        <v>137</v>
      </c>
      <c r="AD39" s="10">
        <v>20.6</v>
      </c>
      <c r="AE39" s="10">
        <v>6.1</v>
      </c>
      <c r="AF39" s="10">
        <v>3.07</v>
      </c>
      <c r="AG39" s="10">
        <v>14.5</v>
      </c>
      <c r="AH39" s="10">
        <v>10.73</v>
      </c>
      <c r="AI39" s="10">
        <v>19.600000000000001</v>
      </c>
    </row>
    <row r="40" spans="1:35">
      <c r="A40" s="10">
        <v>30</v>
      </c>
      <c r="B40" t="s">
        <v>140</v>
      </c>
      <c r="C40" s="6">
        <v>1052337</v>
      </c>
      <c r="D40" s="6">
        <v>10523</v>
      </c>
      <c r="E40" s="6">
        <v>1323459</v>
      </c>
      <c r="F40">
        <v>13.182</v>
      </c>
      <c r="G40" s="7">
        <v>0.1507</v>
      </c>
      <c r="H40" s="8">
        <v>37.729999999999997</v>
      </c>
      <c r="I40" s="8">
        <v>92.81</v>
      </c>
      <c r="J40" s="12"/>
      <c r="K40" t="s">
        <v>140</v>
      </c>
      <c r="L40" t="s">
        <v>141</v>
      </c>
      <c r="M40" t="s">
        <v>142</v>
      </c>
      <c r="N40">
        <v>0.47610000000000002</v>
      </c>
      <c r="O40" s="7">
        <v>0.99539999999999995</v>
      </c>
      <c r="P40" s="15">
        <v>5.5</v>
      </c>
      <c r="Q40" s="12"/>
      <c r="R40" t="s">
        <v>140</v>
      </c>
      <c r="S40" s="10">
        <v>1604</v>
      </c>
      <c r="T40" s="27">
        <f t="shared" si="0"/>
        <v>1999.3700000000001</v>
      </c>
      <c r="U40" s="10">
        <v>8.4700000000000006</v>
      </c>
      <c r="V40" s="10">
        <v>19</v>
      </c>
      <c r="W40" s="10">
        <v>0.15240000000000001</v>
      </c>
      <c r="X40" s="28">
        <v>19284</v>
      </c>
      <c r="Y40" s="10">
        <v>1.8325</v>
      </c>
      <c r="Z40">
        <v>89084</v>
      </c>
      <c r="AA40" s="10" t="s">
        <v>217</v>
      </c>
      <c r="AB40" s="12"/>
      <c r="AC40" t="s">
        <v>140</v>
      </c>
      <c r="AD40" s="10">
        <v>9.6</v>
      </c>
      <c r="AE40" s="10">
        <v>1.4</v>
      </c>
      <c r="AF40" s="10">
        <v>0.53</v>
      </c>
      <c r="AG40" s="10">
        <v>8.1999999999999993</v>
      </c>
      <c r="AH40" s="10">
        <v>5.87</v>
      </c>
      <c r="AI40" s="10">
        <v>17.8</v>
      </c>
    </row>
    <row r="41" spans="1:35">
      <c r="A41" s="10">
        <v>31</v>
      </c>
      <c r="B41" t="s">
        <v>143</v>
      </c>
      <c r="C41" s="6">
        <v>6877222</v>
      </c>
      <c r="D41" s="6">
        <v>68772</v>
      </c>
      <c r="E41" s="6">
        <v>8899339</v>
      </c>
      <c r="F41">
        <v>88.212000000000003</v>
      </c>
      <c r="G41" s="7">
        <v>0.15110000000000001</v>
      </c>
      <c r="H41" s="8">
        <v>37.770000000000003</v>
      </c>
      <c r="I41" s="8">
        <v>92.61</v>
      </c>
      <c r="J41" s="12"/>
      <c r="K41" t="s">
        <v>143</v>
      </c>
      <c r="L41" t="s">
        <v>144</v>
      </c>
      <c r="M41" t="s">
        <v>145</v>
      </c>
      <c r="N41">
        <v>0.4763</v>
      </c>
      <c r="O41" s="7">
        <v>1.0039</v>
      </c>
      <c r="P41" s="15">
        <v>9.3000000000000007</v>
      </c>
      <c r="Q41" s="12"/>
      <c r="R41" t="s">
        <v>143</v>
      </c>
      <c r="S41" s="10">
        <v>435</v>
      </c>
      <c r="T41" s="27">
        <f t="shared" si="0"/>
        <v>12585.276000000002</v>
      </c>
      <c r="U41" s="10">
        <v>0.02</v>
      </c>
      <c r="V41" s="10">
        <v>18.3</v>
      </c>
      <c r="W41" s="10">
        <v>6.3E-3</v>
      </c>
      <c r="X41" s="28">
        <v>51670</v>
      </c>
      <c r="Y41" s="10">
        <v>0.75129999999999997</v>
      </c>
      <c r="Z41">
        <v>1212</v>
      </c>
      <c r="AA41" s="21" t="s">
        <v>215</v>
      </c>
      <c r="AB41" s="12"/>
      <c r="AC41" t="s">
        <v>143</v>
      </c>
      <c r="AD41" s="10">
        <v>9.8000000000000007</v>
      </c>
      <c r="AE41" s="10">
        <v>4.5999999999999996</v>
      </c>
      <c r="AF41" s="10">
        <v>3.07</v>
      </c>
      <c r="AG41" s="10">
        <v>5.2</v>
      </c>
      <c r="AH41" s="10">
        <v>2.63</v>
      </c>
      <c r="AI41" s="10">
        <v>8.3000000000000007</v>
      </c>
    </row>
    <row r="42" spans="1:35">
      <c r="A42" s="10">
        <v>32</v>
      </c>
      <c r="B42" t="s">
        <v>146</v>
      </c>
      <c r="C42" s="6">
        <v>1577747</v>
      </c>
      <c r="D42" s="6">
        <v>15777</v>
      </c>
      <c r="E42" s="6">
        <v>2085287</v>
      </c>
      <c r="F42">
        <v>20.821999999999999</v>
      </c>
      <c r="G42" s="7">
        <v>0.1515</v>
      </c>
      <c r="H42" s="8">
        <v>37.82</v>
      </c>
      <c r="I42" s="8">
        <v>92.4</v>
      </c>
      <c r="J42" s="12"/>
      <c r="K42" t="s">
        <v>146</v>
      </c>
      <c r="L42" t="s">
        <v>147</v>
      </c>
      <c r="M42" t="s">
        <v>148</v>
      </c>
      <c r="N42">
        <v>0.47649999999999998</v>
      </c>
      <c r="O42" s="7">
        <v>1.0123</v>
      </c>
      <c r="P42" s="15">
        <v>7.1</v>
      </c>
      <c r="Q42" s="12"/>
      <c r="R42" t="s">
        <v>146</v>
      </c>
      <c r="S42" s="10">
        <v>2198</v>
      </c>
      <c r="T42" s="27">
        <f t="shared" si="0"/>
        <v>2760.9750000000004</v>
      </c>
      <c r="U42" s="10">
        <v>2.72</v>
      </c>
      <c r="V42" s="10">
        <v>17.5</v>
      </c>
      <c r="W42" s="10">
        <v>0.13930000000000001</v>
      </c>
      <c r="X42" s="28">
        <v>84471</v>
      </c>
      <c r="Y42" s="10">
        <v>5.3539000000000003</v>
      </c>
      <c r="Z42">
        <v>42839</v>
      </c>
      <c r="AA42" s="21" t="s">
        <v>212</v>
      </c>
      <c r="AB42" s="12"/>
      <c r="AC42" t="s">
        <v>146</v>
      </c>
      <c r="AD42" s="10">
        <v>22.5</v>
      </c>
      <c r="AE42" s="10">
        <v>7.6</v>
      </c>
      <c r="AF42" s="10">
        <v>2.98</v>
      </c>
      <c r="AG42" s="10">
        <v>14.9</v>
      </c>
      <c r="AH42" s="10">
        <v>12.52</v>
      </c>
      <c r="AI42" s="10">
        <v>21</v>
      </c>
    </row>
    <row r="43" spans="1:35">
      <c r="A43" s="10">
        <v>33</v>
      </c>
      <c r="B43" t="s">
        <v>149</v>
      </c>
      <c r="C43" s="6">
        <v>15411151</v>
      </c>
      <c r="D43" s="6">
        <v>154112</v>
      </c>
      <c r="E43" s="6">
        <v>19651127</v>
      </c>
      <c r="F43">
        <v>194.65199999999999</v>
      </c>
      <c r="G43" s="7">
        <v>0.15179999999999999</v>
      </c>
      <c r="H43" s="8">
        <v>37.86</v>
      </c>
      <c r="I43" s="8">
        <v>92.19</v>
      </c>
      <c r="J43" s="12"/>
      <c r="K43" t="s">
        <v>149</v>
      </c>
      <c r="L43" t="s">
        <v>150</v>
      </c>
      <c r="M43" t="s">
        <v>151</v>
      </c>
      <c r="N43">
        <v>0.47670000000000001</v>
      </c>
      <c r="O43" s="7">
        <v>1.0207999999999999</v>
      </c>
      <c r="P43" s="15">
        <v>8.5</v>
      </c>
      <c r="Q43" s="12"/>
      <c r="R43" t="s">
        <v>149</v>
      </c>
      <c r="S43" s="10">
        <v>2839</v>
      </c>
      <c r="T43" s="27">
        <f t="shared" ref="T43:T61" si="1">(0.01*V43)*D43</f>
        <v>25890.816000000003</v>
      </c>
      <c r="U43" s="10">
        <v>0.56999999999999995</v>
      </c>
      <c r="V43" s="10">
        <v>16.8</v>
      </c>
      <c r="W43" s="10">
        <v>1.84E-2</v>
      </c>
      <c r="X43" s="28">
        <v>64353</v>
      </c>
      <c r="Y43" s="10">
        <v>0.41760000000000003</v>
      </c>
      <c r="Z43">
        <v>88205</v>
      </c>
      <c r="AA43" s="21" t="s">
        <v>215</v>
      </c>
      <c r="AB43" s="12"/>
      <c r="AC43" t="s">
        <v>149</v>
      </c>
      <c r="AD43" s="10">
        <v>9.6999999999999993</v>
      </c>
      <c r="AE43" s="10">
        <v>4.5999999999999996</v>
      </c>
      <c r="AF43" s="10">
        <v>4.12</v>
      </c>
      <c r="AG43" s="10">
        <v>5.0999999999999996</v>
      </c>
      <c r="AH43" s="10">
        <v>0.08</v>
      </c>
      <c r="AI43" s="10">
        <v>8.1</v>
      </c>
    </row>
    <row r="44" spans="1:35">
      <c r="A44" s="10">
        <v>34</v>
      </c>
      <c r="B44" t="s">
        <v>152</v>
      </c>
      <c r="C44" s="6">
        <v>7562455</v>
      </c>
      <c r="D44" s="6">
        <v>75625</v>
      </c>
      <c r="E44" s="6">
        <v>9848060</v>
      </c>
      <c r="F44">
        <v>96.563999999999993</v>
      </c>
      <c r="G44" s="7">
        <v>0.1522</v>
      </c>
      <c r="H44" s="8">
        <v>37.9</v>
      </c>
      <c r="I44" s="8">
        <v>91.99</v>
      </c>
      <c r="J44" s="12"/>
      <c r="K44" t="s">
        <v>152</v>
      </c>
      <c r="L44" t="s">
        <v>153</v>
      </c>
      <c r="M44" t="s">
        <v>154</v>
      </c>
      <c r="N44">
        <v>0.47699999999999998</v>
      </c>
      <c r="O44" s="7">
        <v>1.0293000000000001</v>
      </c>
      <c r="P44" s="15">
        <v>9.3000000000000007</v>
      </c>
      <c r="Q44" s="12"/>
      <c r="R44" t="s">
        <v>152</v>
      </c>
      <c r="S44" s="10">
        <v>9320</v>
      </c>
      <c r="T44" s="27">
        <f t="shared" si="1"/>
        <v>12175.625</v>
      </c>
      <c r="U44" s="10">
        <v>8</v>
      </c>
      <c r="V44" s="10">
        <v>16.100000000000001</v>
      </c>
      <c r="W44" s="10">
        <v>0.1232</v>
      </c>
      <c r="X44" s="28">
        <v>109388</v>
      </c>
      <c r="Y44" s="10">
        <v>1.4464999999999999</v>
      </c>
      <c r="Z44">
        <v>604737</v>
      </c>
      <c r="AA44" s="21" t="s">
        <v>212</v>
      </c>
      <c r="AB44" s="12"/>
      <c r="AC44" t="s">
        <v>152</v>
      </c>
      <c r="AD44" s="10">
        <v>17.3</v>
      </c>
      <c r="AE44" s="10">
        <v>5.7</v>
      </c>
      <c r="AF44" s="10">
        <v>3.87</v>
      </c>
      <c r="AG44" s="10">
        <v>11.6</v>
      </c>
      <c r="AH44" s="10">
        <v>8.23</v>
      </c>
      <c r="AI44" s="10">
        <v>13</v>
      </c>
    </row>
    <row r="45" spans="1:35">
      <c r="A45" s="10">
        <v>35</v>
      </c>
      <c r="B45" t="s">
        <v>155</v>
      </c>
      <c r="C45" s="6">
        <v>560705</v>
      </c>
      <c r="D45" s="6">
        <v>5607</v>
      </c>
      <c r="E45" s="6">
        <v>723393</v>
      </c>
      <c r="F45">
        <v>6.8390000000000004</v>
      </c>
      <c r="G45" s="7">
        <v>0.15260000000000001</v>
      </c>
      <c r="H45" s="8">
        <v>37.950000000000003</v>
      </c>
      <c r="I45" s="8">
        <v>91.78</v>
      </c>
      <c r="J45" s="12"/>
      <c r="K45" t="s">
        <v>155</v>
      </c>
      <c r="L45" t="s">
        <v>156</v>
      </c>
      <c r="M45" t="s">
        <v>157</v>
      </c>
      <c r="N45">
        <v>0.47720000000000001</v>
      </c>
      <c r="O45" s="7">
        <v>1.0378000000000001</v>
      </c>
      <c r="P45" s="15">
        <v>3.1</v>
      </c>
      <c r="Q45" s="12"/>
      <c r="R45" t="s">
        <v>155</v>
      </c>
      <c r="S45" s="10">
        <v>273</v>
      </c>
      <c r="T45" s="27">
        <f t="shared" si="1"/>
        <v>857.87099999999998</v>
      </c>
      <c r="U45" s="10">
        <v>8.69</v>
      </c>
      <c r="V45" s="10">
        <v>15.3</v>
      </c>
      <c r="W45" s="10">
        <v>4.87E-2</v>
      </c>
      <c r="X45" s="28">
        <v>6863</v>
      </c>
      <c r="Y45" s="10">
        <v>1.224</v>
      </c>
      <c r="Z45">
        <v>48700</v>
      </c>
      <c r="AA45" s="21" t="s">
        <v>212</v>
      </c>
      <c r="AB45" s="12"/>
      <c r="AC45" t="s">
        <v>155</v>
      </c>
      <c r="AD45" s="10">
        <v>11.5</v>
      </c>
      <c r="AE45" s="10">
        <v>2</v>
      </c>
      <c r="AF45" s="10">
        <v>0.93</v>
      </c>
      <c r="AG45" s="10">
        <v>9.5</v>
      </c>
      <c r="AH45" s="10">
        <v>10.87</v>
      </c>
      <c r="AI45" s="10">
        <v>17.8</v>
      </c>
    </row>
    <row r="46" spans="1:35">
      <c r="A46" s="10">
        <v>36</v>
      </c>
      <c r="B46" t="s">
        <v>158</v>
      </c>
      <c r="C46" s="6">
        <v>8920978</v>
      </c>
      <c r="D46" s="6">
        <v>89210</v>
      </c>
      <c r="E46" s="6">
        <v>11570808</v>
      </c>
      <c r="F46">
        <v>115.45</v>
      </c>
      <c r="G46" s="7">
        <v>0.153</v>
      </c>
      <c r="H46" s="8">
        <v>37.99</v>
      </c>
      <c r="I46" s="8">
        <v>91.57</v>
      </c>
      <c r="J46" s="12"/>
      <c r="K46" t="s">
        <v>158</v>
      </c>
      <c r="L46" t="s">
        <v>159</v>
      </c>
      <c r="M46" t="s">
        <v>160</v>
      </c>
      <c r="N46">
        <v>0.47739999999999999</v>
      </c>
      <c r="O46" s="7">
        <v>1.0462</v>
      </c>
      <c r="P46" s="15">
        <v>7.4</v>
      </c>
      <c r="Q46" s="12"/>
      <c r="R46" t="s">
        <v>158</v>
      </c>
      <c r="S46" s="10">
        <v>6860</v>
      </c>
      <c r="T46" s="27">
        <f t="shared" si="1"/>
        <v>13024.66</v>
      </c>
      <c r="U46" s="10">
        <v>6.98</v>
      </c>
      <c r="V46" s="10">
        <v>14.6</v>
      </c>
      <c r="W46" s="10">
        <v>7.6899999999999996E-2</v>
      </c>
      <c r="X46" s="28">
        <v>131990</v>
      </c>
      <c r="Y46" s="10">
        <v>1.4795</v>
      </c>
      <c r="Z46">
        <v>623000</v>
      </c>
      <c r="AA46" s="21" t="s">
        <v>212</v>
      </c>
      <c r="AB46" s="12"/>
      <c r="AC46" t="s">
        <v>158</v>
      </c>
      <c r="AD46" s="10">
        <v>15</v>
      </c>
      <c r="AE46" s="10">
        <v>5.0999999999999996</v>
      </c>
      <c r="AF46" s="10">
        <v>3.54</v>
      </c>
      <c r="AG46" s="10">
        <v>9.9</v>
      </c>
      <c r="AH46" s="10">
        <v>7.46</v>
      </c>
      <c r="AI46" s="10">
        <v>12.6</v>
      </c>
    </row>
    <row r="47" spans="1:35">
      <c r="A47" s="10">
        <v>37</v>
      </c>
      <c r="B47" t="s">
        <v>161</v>
      </c>
      <c r="C47" s="6">
        <v>2903541</v>
      </c>
      <c r="D47" s="6">
        <v>29035</v>
      </c>
      <c r="E47" s="6">
        <v>3850568</v>
      </c>
      <c r="F47">
        <v>37.914999999999999</v>
      </c>
      <c r="G47" s="7">
        <v>0.15340000000000001</v>
      </c>
      <c r="H47" s="8">
        <v>38.03</v>
      </c>
      <c r="I47" s="8">
        <v>91.37</v>
      </c>
      <c r="J47" s="12"/>
      <c r="K47" t="s">
        <v>161</v>
      </c>
      <c r="L47" t="s">
        <v>162</v>
      </c>
      <c r="M47" t="s">
        <v>163</v>
      </c>
      <c r="N47">
        <v>0.47760000000000002</v>
      </c>
      <c r="O47" s="7">
        <v>1.0547</v>
      </c>
      <c r="P47" s="15">
        <v>5.2</v>
      </c>
      <c r="Q47" s="12"/>
      <c r="R47" t="s">
        <v>161</v>
      </c>
      <c r="S47" s="10">
        <v>4695</v>
      </c>
      <c r="T47" s="27">
        <f t="shared" si="1"/>
        <v>4035.8650000000002</v>
      </c>
      <c r="U47" s="10">
        <v>9.77</v>
      </c>
      <c r="V47" s="10">
        <v>13.9</v>
      </c>
      <c r="W47" s="10">
        <v>0.16170000000000001</v>
      </c>
      <c r="X47" s="28">
        <v>47419</v>
      </c>
      <c r="Y47" s="10">
        <v>1.6331</v>
      </c>
      <c r="Z47">
        <v>283587</v>
      </c>
      <c r="AA47" s="21" t="s">
        <v>212</v>
      </c>
      <c r="AB47" s="12"/>
      <c r="AC47" t="s">
        <v>161</v>
      </c>
      <c r="AD47" s="10">
        <v>20.100000000000001</v>
      </c>
      <c r="AE47" s="10">
        <v>5.7</v>
      </c>
      <c r="AF47" s="10">
        <v>3.64</v>
      </c>
      <c r="AG47" s="10">
        <v>14.4</v>
      </c>
      <c r="AH47" s="10">
        <v>12.86</v>
      </c>
      <c r="AI47" s="10">
        <v>19.100000000000001</v>
      </c>
    </row>
    <row r="48" spans="1:35">
      <c r="A48" s="10">
        <v>38</v>
      </c>
      <c r="B48" t="s">
        <v>164</v>
      </c>
      <c r="C48" s="6">
        <v>3072459</v>
      </c>
      <c r="D48" s="6">
        <v>30725</v>
      </c>
      <c r="E48" s="6">
        <v>3930065</v>
      </c>
      <c r="F48">
        <v>38.719000000000001</v>
      </c>
      <c r="G48" s="7">
        <v>0.15379999999999999</v>
      </c>
      <c r="H48" s="8">
        <v>38.08</v>
      </c>
      <c r="I48" s="8">
        <v>91.16</v>
      </c>
      <c r="J48" s="12"/>
      <c r="K48" t="s">
        <v>164</v>
      </c>
      <c r="L48" t="s">
        <v>165</v>
      </c>
      <c r="M48" t="s">
        <v>166</v>
      </c>
      <c r="N48">
        <v>0.47789999999999999</v>
      </c>
      <c r="O48" s="7">
        <v>1.0631999999999999</v>
      </c>
      <c r="P48" s="15">
        <v>8.8000000000000007</v>
      </c>
      <c r="Q48" s="12"/>
      <c r="R48" t="s">
        <v>164</v>
      </c>
      <c r="S48" s="10">
        <v>2491</v>
      </c>
      <c r="T48" s="27">
        <f t="shared" si="1"/>
        <v>4024.9750000000004</v>
      </c>
      <c r="U48" s="10">
        <v>8.36</v>
      </c>
      <c r="V48" s="10">
        <v>13.1</v>
      </c>
      <c r="W48" s="10">
        <v>8.1100000000000005E-2</v>
      </c>
      <c r="X48" s="28">
        <v>44811</v>
      </c>
      <c r="Y48" s="10">
        <v>1.4584999999999999</v>
      </c>
      <c r="Z48">
        <v>256943</v>
      </c>
      <c r="AA48" s="21" t="s">
        <v>212</v>
      </c>
      <c r="AB48" s="12"/>
      <c r="AC48" t="s">
        <v>164</v>
      </c>
      <c r="AD48" s="10">
        <v>14.3</v>
      </c>
      <c r="AE48" s="10">
        <v>2.9</v>
      </c>
      <c r="AF48" s="10">
        <v>1.05</v>
      </c>
      <c r="AG48" s="10">
        <v>11.4</v>
      </c>
      <c r="AH48" s="10">
        <v>9.9499999999999993</v>
      </c>
      <c r="AI48" s="10">
        <v>18.600000000000001</v>
      </c>
    </row>
    <row r="49" spans="1:35">
      <c r="A49" s="10">
        <v>39</v>
      </c>
      <c r="B49" t="s">
        <v>167</v>
      </c>
      <c r="C49" s="6">
        <v>10058156</v>
      </c>
      <c r="D49" s="6">
        <v>100582</v>
      </c>
      <c r="E49" s="6">
        <v>12773801</v>
      </c>
      <c r="F49">
        <v>127.429</v>
      </c>
      <c r="G49" s="7">
        <v>0.1542</v>
      </c>
      <c r="H49" s="8">
        <v>38.119999999999997</v>
      </c>
      <c r="I49" s="8">
        <v>90.95</v>
      </c>
      <c r="J49" s="12"/>
      <c r="K49" t="s">
        <v>167</v>
      </c>
      <c r="L49" t="s">
        <v>168</v>
      </c>
      <c r="M49" t="s">
        <v>169</v>
      </c>
      <c r="N49">
        <v>0.47810000000000002</v>
      </c>
      <c r="O49" s="7">
        <v>1.0717000000000001</v>
      </c>
      <c r="P49" s="15">
        <v>7.8</v>
      </c>
      <c r="Q49" s="12"/>
      <c r="R49" t="s">
        <v>167</v>
      </c>
      <c r="S49" s="10">
        <v>6566</v>
      </c>
      <c r="T49" s="27">
        <f t="shared" si="1"/>
        <v>12472.168000000001</v>
      </c>
      <c r="U49" s="10">
        <v>12.68</v>
      </c>
      <c r="V49" s="10">
        <v>12.4</v>
      </c>
      <c r="W49" s="10">
        <v>6.5299999999999997E-2</v>
      </c>
      <c r="X49" s="28">
        <v>191189</v>
      </c>
      <c r="Y49" s="10">
        <v>1.9008</v>
      </c>
      <c r="Z49">
        <v>1275000</v>
      </c>
      <c r="AA49" s="21" t="s">
        <v>212</v>
      </c>
      <c r="AB49" s="12"/>
      <c r="AC49" t="s">
        <v>167</v>
      </c>
      <c r="AD49" s="10">
        <v>15.7</v>
      </c>
      <c r="AE49" s="10">
        <v>5.6</v>
      </c>
      <c r="AF49" s="10">
        <v>3.97</v>
      </c>
      <c r="AG49" s="10">
        <v>10.1</v>
      </c>
      <c r="AH49" s="10">
        <v>7.23</v>
      </c>
      <c r="AI49" s="10">
        <v>13.3</v>
      </c>
    </row>
    <row r="50" spans="1:35">
      <c r="A50" s="10">
        <v>40</v>
      </c>
      <c r="B50" t="s">
        <v>170</v>
      </c>
      <c r="C50" s="6">
        <v>837524</v>
      </c>
      <c r="D50" s="6">
        <v>8375</v>
      </c>
      <c r="E50" s="6">
        <v>1051511</v>
      </c>
      <c r="F50">
        <v>10.513</v>
      </c>
      <c r="G50" s="7">
        <v>0.1545</v>
      </c>
      <c r="H50" s="8">
        <v>38.159999999999997</v>
      </c>
      <c r="I50" s="8">
        <v>90.75</v>
      </c>
      <c r="J50" s="12"/>
      <c r="K50" t="s">
        <v>170</v>
      </c>
      <c r="L50" t="s">
        <v>171</v>
      </c>
      <c r="M50" t="s">
        <v>172</v>
      </c>
      <c r="N50">
        <v>0.4783</v>
      </c>
      <c r="O50" s="7">
        <v>1.0801000000000001</v>
      </c>
      <c r="P50" s="15">
        <v>10.4</v>
      </c>
      <c r="Q50" s="12"/>
      <c r="R50" t="s">
        <v>170</v>
      </c>
      <c r="S50" s="10">
        <v>226</v>
      </c>
      <c r="T50" s="27">
        <f t="shared" si="1"/>
        <v>971.49999999999989</v>
      </c>
      <c r="U50" s="10">
        <v>0.31</v>
      </c>
      <c r="V50" s="10">
        <v>11.6</v>
      </c>
      <c r="W50" s="10">
        <v>2.7E-2</v>
      </c>
      <c r="X50" s="28">
        <v>3973</v>
      </c>
      <c r="Y50" s="10">
        <v>0.47439999999999999</v>
      </c>
      <c r="Z50">
        <v>2560</v>
      </c>
      <c r="AA50" s="21" t="s">
        <v>212</v>
      </c>
      <c r="AB50" s="12"/>
      <c r="AC50" t="s">
        <v>170</v>
      </c>
      <c r="AD50" s="10">
        <v>7.2</v>
      </c>
      <c r="AE50" s="10">
        <v>2.6</v>
      </c>
      <c r="AF50" s="10">
        <v>0.56999999999999995</v>
      </c>
      <c r="AG50" s="10">
        <v>4.5999999999999996</v>
      </c>
      <c r="AH50" s="10">
        <v>4.7300000000000004</v>
      </c>
      <c r="AI50" s="10">
        <v>10.1</v>
      </c>
    </row>
    <row r="51" spans="1:35">
      <c r="A51" s="10">
        <v>41</v>
      </c>
      <c r="B51" t="s">
        <v>173</v>
      </c>
      <c r="C51" s="6">
        <v>3695041</v>
      </c>
      <c r="D51" s="6">
        <v>36950</v>
      </c>
      <c r="E51" s="6">
        <v>4774839</v>
      </c>
      <c r="F51">
        <v>46.792000000000002</v>
      </c>
      <c r="G51" s="7">
        <v>0.15490000000000001</v>
      </c>
      <c r="H51" s="8">
        <v>38.21</v>
      </c>
      <c r="I51" s="8">
        <v>90.54</v>
      </c>
      <c r="J51" s="12"/>
      <c r="K51" t="s">
        <v>173</v>
      </c>
      <c r="L51" t="s">
        <v>174</v>
      </c>
      <c r="M51" t="s">
        <v>175</v>
      </c>
      <c r="N51">
        <v>0.47860000000000003</v>
      </c>
      <c r="O51" s="7">
        <v>1.0886</v>
      </c>
      <c r="P51" s="15">
        <v>9.1999999999999993</v>
      </c>
      <c r="Q51" s="12"/>
      <c r="R51" t="s">
        <v>173</v>
      </c>
      <c r="S51" s="10">
        <v>5839</v>
      </c>
      <c r="T51" s="27">
        <f t="shared" si="1"/>
        <v>4027.55</v>
      </c>
      <c r="U51" s="10">
        <v>8.35</v>
      </c>
      <c r="V51" s="10">
        <v>10.9</v>
      </c>
      <c r="W51" s="10">
        <v>0.158</v>
      </c>
      <c r="X51" s="28">
        <v>55286</v>
      </c>
      <c r="Y51" s="10">
        <v>1.4962</v>
      </c>
      <c r="Z51">
        <v>308406</v>
      </c>
      <c r="AA51" s="21" t="s">
        <v>212</v>
      </c>
      <c r="AB51" s="12"/>
      <c r="AC51" t="s">
        <v>173</v>
      </c>
      <c r="AD51" s="10">
        <v>21.1</v>
      </c>
      <c r="AE51" s="10">
        <v>7.1</v>
      </c>
      <c r="AF51" s="10">
        <v>5.41</v>
      </c>
      <c r="AG51" s="10">
        <v>14</v>
      </c>
      <c r="AH51" s="10">
        <v>9.7899999999999991</v>
      </c>
      <c r="AI51" s="10">
        <v>15.2</v>
      </c>
    </row>
    <row r="52" spans="1:35">
      <c r="A52" s="10">
        <v>42</v>
      </c>
      <c r="B52" t="s">
        <v>176</v>
      </c>
      <c r="C52" s="6">
        <v>636918</v>
      </c>
      <c r="D52" s="6">
        <v>6369</v>
      </c>
      <c r="E52" s="6">
        <v>844877</v>
      </c>
      <c r="F52">
        <v>8.2409999999999997</v>
      </c>
      <c r="G52" s="7">
        <v>0.15529999999999999</v>
      </c>
      <c r="H52" s="8">
        <v>38.25</v>
      </c>
      <c r="I52" s="8">
        <v>90.33</v>
      </c>
      <c r="J52" s="12"/>
      <c r="K52" t="s">
        <v>176</v>
      </c>
      <c r="L52" t="s">
        <v>177</v>
      </c>
      <c r="M52" t="s">
        <v>178</v>
      </c>
      <c r="N52">
        <v>0.4788</v>
      </c>
      <c r="O52" s="7">
        <v>1.0971</v>
      </c>
      <c r="P52" s="15">
        <v>4.3</v>
      </c>
      <c r="Q52" s="12"/>
      <c r="R52" t="s">
        <v>176</v>
      </c>
      <c r="S52" s="10">
        <v>314</v>
      </c>
      <c r="T52" s="27">
        <f t="shared" si="1"/>
        <v>649.63799999999992</v>
      </c>
      <c r="U52" s="10">
        <v>14.67</v>
      </c>
      <c r="V52" s="10">
        <v>10.199999999999999</v>
      </c>
      <c r="W52" s="10">
        <v>4.9299999999999997E-2</v>
      </c>
      <c r="X52" s="28">
        <v>9677</v>
      </c>
      <c r="Y52" s="10">
        <v>1.5193000000000001</v>
      </c>
      <c r="Z52">
        <v>93438</v>
      </c>
      <c r="AA52" s="21" t="s">
        <v>212</v>
      </c>
      <c r="AB52" s="12"/>
      <c r="AC52" t="s">
        <v>176</v>
      </c>
      <c r="AD52" s="10">
        <v>11.3</v>
      </c>
      <c r="AE52" s="10">
        <v>2.1</v>
      </c>
      <c r="AF52" s="10">
        <v>0.68</v>
      </c>
      <c r="AG52" s="10">
        <v>9.1999999999999993</v>
      </c>
      <c r="AH52" s="10">
        <v>9.32</v>
      </c>
      <c r="AI52" s="10">
        <v>17.100000000000001</v>
      </c>
    </row>
    <row r="53" spans="1:35">
      <c r="A53" s="10">
        <v>43</v>
      </c>
      <c r="B53" t="s">
        <v>179</v>
      </c>
      <c r="C53" s="6">
        <v>5004401</v>
      </c>
      <c r="D53" s="6">
        <v>50044</v>
      </c>
      <c r="E53" s="6">
        <v>6495978</v>
      </c>
      <c r="F53">
        <v>64.034000000000006</v>
      </c>
      <c r="G53" s="7">
        <v>0.15570000000000001</v>
      </c>
      <c r="H53" s="8">
        <v>38.29</v>
      </c>
      <c r="I53" s="8">
        <v>90.13</v>
      </c>
      <c r="J53" s="12"/>
      <c r="K53" t="s">
        <v>179</v>
      </c>
      <c r="L53" t="s">
        <v>180</v>
      </c>
      <c r="M53" t="s">
        <v>181</v>
      </c>
      <c r="N53">
        <v>0.47899999999999998</v>
      </c>
      <c r="O53" s="7">
        <v>1.1055999999999999</v>
      </c>
      <c r="P53" s="15">
        <v>7.8</v>
      </c>
      <c r="Q53" s="12"/>
      <c r="R53" t="s">
        <v>179</v>
      </c>
      <c r="S53" s="10">
        <v>6101</v>
      </c>
      <c r="T53" s="27">
        <f t="shared" si="1"/>
        <v>4704.1360000000004</v>
      </c>
      <c r="U53" s="10">
        <v>11.88</v>
      </c>
      <c r="V53" s="10">
        <v>9.4</v>
      </c>
      <c r="W53" s="10">
        <v>0.12189999999999999</v>
      </c>
      <c r="X53" s="28">
        <v>73320</v>
      </c>
      <c r="Y53" s="10">
        <v>1.4651000000000001</v>
      </c>
      <c r="Z53">
        <v>594498</v>
      </c>
      <c r="AA53" s="21" t="s">
        <v>212</v>
      </c>
      <c r="AB53" s="12"/>
      <c r="AC53" t="s">
        <v>179</v>
      </c>
      <c r="AD53" s="10">
        <v>20.9</v>
      </c>
      <c r="AE53" s="10">
        <v>6.5</v>
      </c>
      <c r="AF53" s="10">
        <v>3.92</v>
      </c>
      <c r="AG53" s="10">
        <v>14.4</v>
      </c>
      <c r="AH53" s="10">
        <v>11.48</v>
      </c>
      <c r="AI53" s="10">
        <v>14.1</v>
      </c>
    </row>
    <row r="54" spans="1:35">
      <c r="A54" s="10">
        <v>44</v>
      </c>
      <c r="B54" t="s">
        <v>182</v>
      </c>
      <c r="C54" s="6">
        <v>19406207</v>
      </c>
      <c r="D54" s="6">
        <v>194062</v>
      </c>
      <c r="E54" s="6">
        <v>26448193</v>
      </c>
      <c r="F54">
        <v>256.74700000000001</v>
      </c>
      <c r="G54" s="7">
        <v>0.15609999999999999</v>
      </c>
      <c r="H54" s="8">
        <v>38.340000000000003</v>
      </c>
      <c r="I54" s="8">
        <v>89.92</v>
      </c>
      <c r="J54" s="12"/>
      <c r="K54" t="s">
        <v>182</v>
      </c>
      <c r="L54" t="s">
        <v>183</v>
      </c>
      <c r="M54" t="s">
        <v>184</v>
      </c>
      <c r="N54">
        <v>0.47920000000000001</v>
      </c>
      <c r="O54" s="7">
        <v>1.1140000000000001</v>
      </c>
      <c r="P54" s="15">
        <v>6.7</v>
      </c>
      <c r="Q54" s="12"/>
      <c r="R54" t="s">
        <v>182</v>
      </c>
      <c r="S54" s="10">
        <v>18874</v>
      </c>
      <c r="T54" s="27">
        <f t="shared" si="1"/>
        <v>16883.394</v>
      </c>
      <c r="U54" s="10">
        <v>6.19</v>
      </c>
      <c r="V54" s="10">
        <v>8.6999999999999993</v>
      </c>
      <c r="W54" s="10">
        <v>9.7299999999999998E-2</v>
      </c>
      <c r="X54" s="28">
        <v>337309</v>
      </c>
      <c r="Y54" s="10">
        <v>1.7382</v>
      </c>
      <c r="Z54">
        <v>1200746</v>
      </c>
      <c r="AA54" s="21" t="s">
        <v>212</v>
      </c>
      <c r="AB54" s="12"/>
      <c r="AC54" t="s">
        <v>182</v>
      </c>
      <c r="AD54" s="10">
        <v>16.399999999999999</v>
      </c>
      <c r="AE54" s="10">
        <v>5.4</v>
      </c>
      <c r="AF54" s="10">
        <v>2.91</v>
      </c>
      <c r="AG54" s="10">
        <v>11</v>
      </c>
      <c r="AH54" s="10">
        <v>7.69</v>
      </c>
      <c r="AI54" s="10">
        <v>12.2</v>
      </c>
    </row>
    <row r="55" spans="1:35">
      <c r="A55" s="10">
        <v>45</v>
      </c>
      <c r="B55" t="s">
        <v>185</v>
      </c>
      <c r="C55" s="6">
        <v>2004283</v>
      </c>
      <c r="D55" s="6">
        <v>20043</v>
      </c>
      <c r="E55" s="6">
        <v>2900872</v>
      </c>
      <c r="F55">
        <v>28.172000000000001</v>
      </c>
      <c r="G55" s="7">
        <v>0.1565</v>
      </c>
      <c r="H55" s="8">
        <v>38.380000000000003</v>
      </c>
      <c r="I55" s="8">
        <v>89.71</v>
      </c>
      <c r="J55" s="12"/>
      <c r="K55" t="s">
        <v>185</v>
      </c>
      <c r="L55" t="s">
        <v>186</v>
      </c>
      <c r="M55" t="s">
        <v>187</v>
      </c>
      <c r="N55">
        <v>0.47949999999999998</v>
      </c>
      <c r="O55" s="7">
        <v>1.1225000000000001</v>
      </c>
      <c r="P55" s="15">
        <v>5.4</v>
      </c>
      <c r="Q55" s="12"/>
      <c r="R55" t="s">
        <v>185</v>
      </c>
      <c r="S55" s="10">
        <v>1185</v>
      </c>
      <c r="T55" s="27">
        <f t="shared" si="1"/>
        <v>1603.44</v>
      </c>
      <c r="U55" s="10">
        <v>34.869999999999997</v>
      </c>
      <c r="V55" s="10">
        <v>8</v>
      </c>
      <c r="W55" s="10">
        <v>5.91E-2</v>
      </c>
      <c r="X55" s="28">
        <v>37490</v>
      </c>
      <c r="Y55" s="10">
        <v>1.8705000000000001</v>
      </c>
      <c r="Z55">
        <v>698920</v>
      </c>
      <c r="AA55" s="21" t="s">
        <v>212</v>
      </c>
      <c r="AB55" s="12"/>
      <c r="AC55" t="s">
        <v>185</v>
      </c>
      <c r="AD55" s="10">
        <v>14.1</v>
      </c>
      <c r="AE55" s="10">
        <v>1.9</v>
      </c>
      <c r="AF55" s="10">
        <v>0.97</v>
      </c>
      <c r="AG55" s="10">
        <v>12.2</v>
      </c>
      <c r="AH55" s="10">
        <v>11.63</v>
      </c>
      <c r="AI55" s="10">
        <v>20.5</v>
      </c>
    </row>
    <row r="56" spans="1:35">
      <c r="A56" s="10">
        <v>46</v>
      </c>
      <c r="B56" t="s">
        <v>188</v>
      </c>
      <c r="C56" s="6">
        <v>503929</v>
      </c>
      <c r="D56" s="6">
        <v>5039</v>
      </c>
      <c r="E56" s="6">
        <v>626630</v>
      </c>
      <c r="F56">
        <v>6.2640000000000002</v>
      </c>
      <c r="G56" s="7">
        <v>0.15690000000000001</v>
      </c>
      <c r="H56" s="8">
        <v>38.42</v>
      </c>
      <c r="I56" s="8">
        <v>89.51</v>
      </c>
      <c r="J56" s="12"/>
      <c r="K56" t="s">
        <v>188</v>
      </c>
      <c r="L56" t="s">
        <v>189</v>
      </c>
      <c r="M56" t="s">
        <v>190</v>
      </c>
      <c r="N56">
        <v>0.47970000000000002</v>
      </c>
      <c r="O56" s="7">
        <v>1.131</v>
      </c>
      <c r="P56" s="15">
        <v>5</v>
      </c>
      <c r="Q56" s="12"/>
      <c r="R56" t="s">
        <v>188</v>
      </c>
      <c r="S56" s="10">
        <v>298</v>
      </c>
      <c r="T56" s="27">
        <f t="shared" si="1"/>
        <v>362.80800000000005</v>
      </c>
      <c r="U56" s="10">
        <v>7.0000000000000007E-2</v>
      </c>
      <c r="V56" s="10">
        <v>7.2</v>
      </c>
      <c r="W56" s="10">
        <v>5.91E-2</v>
      </c>
      <c r="X56" s="28">
        <v>4032</v>
      </c>
      <c r="Y56" s="10">
        <v>0.80010000000000003</v>
      </c>
      <c r="Z56">
        <v>364</v>
      </c>
      <c r="AA56" s="21" t="s">
        <v>229</v>
      </c>
      <c r="AB56" s="12"/>
      <c r="AC56" t="s">
        <v>188</v>
      </c>
      <c r="AD56" s="10">
        <v>11.6</v>
      </c>
      <c r="AE56" s="10">
        <v>1.3</v>
      </c>
      <c r="AF56" s="10">
        <v>0.75</v>
      </c>
      <c r="AG56" s="10">
        <v>10.3</v>
      </c>
      <c r="AH56" s="10">
        <v>8.4499999999999993</v>
      </c>
      <c r="AI56" s="10">
        <v>18.7</v>
      </c>
    </row>
    <row r="57" spans="1:35">
      <c r="A57" s="10">
        <v>47</v>
      </c>
      <c r="B57" t="s">
        <v>191</v>
      </c>
      <c r="C57" s="6">
        <v>6395870</v>
      </c>
      <c r="D57" s="6">
        <v>63959</v>
      </c>
      <c r="E57" s="6">
        <v>8260405</v>
      </c>
      <c r="F57">
        <v>80.965999999999994</v>
      </c>
      <c r="G57" s="7">
        <v>0.15720000000000001</v>
      </c>
      <c r="H57" s="8">
        <v>38.47</v>
      </c>
      <c r="I57" s="8">
        <v>89.3</v>
      </c>
      <c r="J57" s="12"/>
      <c r="K57" t="s">
        <v>191</v>
      </c>
      <c r="L57" t="s">
        <v>192</v>
      </c>
      <c r="M57" t="s">
        <v>193</v>
      </c>
      <c r="N57">
        <v>0.47989999999999999</v>
      </c>
      <c r="O57" s="7">
        <v>1.1395</v>
      </c>
      <c r="P57" s="15">
        <v>6.1</v>
      </c>
      <c r="Q57" s="12"/>
      <c r="R57" t="s">
        <v>191</v>
      </c>
      <c r="S57" s="10">
        <v>4062</v>
      </c>
      <c r="T57" s="27">
        <f t="shared" si="1"/>
        <v>4157.335</v>
      </c>
      <c r="U57" s="10">
        <v>6.72</v>
      </c>
      <c r="V57" s="10">
        <v>6.5</v>
      </c>
      <c r="W57" s="10">
        <v>6.3500000000000001E-2</v>
      </c>
      <c r="X57" s="28">
        <v>248939</v>
      </c>
      <c r="Y57" s="10">
        <v>3.8921999999999999</v>
      </c>
      <c r="Z57">
        <v>429837</v>
      </c>
      <c r="AA57" s="21" t="s">
        <v>212</v>
      </c>
      <c r="AB57" s="12"/>
      <c r="AC57" t="s">
        <v>191</v>
      </c>
      <c r="AD57" s="10">
        <v>15.5</v>
      </c>
      <c r="AE57" s="10">
        <v>4.7</v>
      </c>
      <c r="AF57" s="10">
        <v>2.58</v>
      </c>
      <c r="AG57" s="10">
        <v>10.8</v>
      </c>
      <c r="AH57" s="10">
        <v>7.62</v>
      </c>
      <c r="AI57" s="10">
        <v>12.9</v>
      </c>
    </row>
    <row r="58" spans="1:35">
      <c r="A58" s="10">
        <v>48</v>
      </c>
      <c r="B58" t="s">
        <v>194</v>
      </c>
      <c r="C58" s="6">
        <v>5375611</v>
      </c>
      <c r="D58" s="6">
        <v>53756</v>
      </c>
      <c r="E58" s="6">
        <v>6971406</v>
      </c>
      <c r="F58">
        <v>68.3</v>
      </c>
      <c r="G58" s="7">
        <v>0.15759999999999999</v>
      </c>
      <c r="H58" s="8">
        <v>38.51</v>
      </c>
      <c r="I58" s="8">
        <v>89.09</v>
      </c>
      <c r="J58" s="12"/>
      <c r="K58" t="s">
        <v>194</v>
      </c>
      <c r="L58" t="s">
        <v>195</v>
      </c>
      <c r="M58" t="s">
        <v>196</v>
      </c>
      <c r="N58">
        <v>0.48010000000000003</v>
      </c>
      <c r="O58" s="7">
        <v>1.1478999999999999</v>
      </c>
      <c r="P58" s="15">
        <v>8.1</v>
      </c>
      <c r="Q58" s="12"/>
      <c r="R58" t="s">
        <v>194</v>
      </c>
      <c r="S58" s="10">
        <v>5053</v>
      </c>
      <c r="T58" s="27">
        <f t="shared" si="1"/>
        <v>3064.0920000000001</v>
      </c>
      <c r="U58" s="10">
        <v>10.76</v>
      </c>
      <c r="V58" s="10">
        <v>5.7</v>
      </c>
      <c r="W58" s="10">
        <v>9.4E-2</v>
      </c>
      <c r="X58" s="28">
        <v>60009</v>
      </c>
      <c r="Y58" s="10">
        <v>1.1163000000000001</v>
      </c>
      <c r="Z58">
        <v>578299</v>
      </c>
      <c r="AA58" s="21" t="s">
        <v>212</v>
      </c>
      <c r="AB58" s="12"/>
      <c r="AC58" t="s">
        <v>194</v>
      </c>
      <c r="AD58" s="10">
        <v>11.6</v>
      </c>
      <c r="AE58" s="10">
        <v>2.7</v>
      </c>
      <c r="AF58" s="10">
        <v>1.25</v>
      </c>
      <c r="AG58" s="10">
        <v>8.9</v>
      </c>
      <c r="AH58" s="10">
        <v>7.45</v>
      </c>
      <c r="AI58" s="10">
        <v>15.2</v>
      </c>
    </row>
    <row r="59" spans="1:35">
      <c r="A59" s="10">
        <v>49</v>
      </c>
      <c r="B59" t="s">
        <v>197</v>
      </c>
      <c r="C59" s="6">
        <v>1472626</v>
      </c>
      <c r="D59" s="6">
        <v>14726</v>
      </c>
      <c r="E59" s="6">
        <v>1854304</v>
      </c>
      <c r="F59">
        <v>18.553999999999998</v>
      </c>
      <c r="G59" s="7">
        <v>0.158</v>
      </c>
      <c r="H59" s="8">
        <v>38.549999999999997</v>
      </c>
      <c r="I59" s="8">
        <v>88.89</v>
      </c>
      <c r="J59" s="12"/>
      <c r="K59" t="s">
        <v>197</v>
      </c>
      <c r="L59" t="s">
        <v>198</v>
      </c>
      <c r="M59" t="s">
        <v>199</v>
      </c>
      <c r="N59">
        <v>0.48039999999999999</v>
      </c>
      <c r="O59" s="7">
        <v>1.1564000000000001</v>
      </c>
      <c r="P59" s="15">
        <v>7.5</v>
      </c>
      <c r="Q59" s="12"/>
      <c r="R59" t="s">
        <v>197</v>
      </c>
      <c r="S59" s="10">
        <v>1966</v>
      </c>
      <c r="T59" s="27">
        <f t="shared" si="1"/>
        <v>736.30000000000007</v>
      </c>
      <c r="U59" s="10">
        <v>10.039999999999999</v>
      </c>
      <c r="V59" s="10">
        <v>5</v>
      </c>
      <c r="W59" s="10">
        <v>0.13350000000000001</v>
      </c>
      <c r="X59" s="28">
        <v>17428</v>
      </c>
      <c r="Y59" s="10">
        <v>1.1835</v>
      </c>
      <c r="Z59">
        <v>147801</v>
      </c>
      <c r="AA59" s="10" t="s">
        <v>216</v>
      </c>
      <c r="AB59" s="12"/>
      <c r="AC59" t="s">
        <v>197</v>
      </c>
      <c r="AD59" s="10">
        <v>19.399999999999999</v>
      </c>
      <c r="AE59" s="10">
        <v>5</v>
      </c>
      <c r="AF59" s="10">
        <v>2.87</v>
      </c>
      <c r="AG59" s="10">
        <v>14.4</v>
      </c>
      <c r="AH59" s="10">
        <v>11.43</v>
      </c>
      <c r="AI59" s="10">
        <v>18.100000000000001</v>
      </c>
    </row>
    <row r="60" spans="1:35">
      <c r="A60" s="10">
        <v>50</v>
      </c>
      <c r="B60" t="s">
        <v>200</v>
      </c>
      <c r="C60" s="6">
        <v>4434937</v>
      </c>
      <c r="D60" s="6">
        <v>44349</v>
      </c>
      <c r="E60" s="6">
        <v>5742713</v>
      </c>
      <c r="F60">
        <v>57.118000000000002</v>
      </c>
      <c r="G60" s="7">
        <v>0.15840000000000001</v>
      </c>
      <c r="H60" s="8">
        <v>38.6</v>
      </c>
      <c r="I60" s="8">
        <v>88.68</v>
      </c>
      <c r="J60" s="12"/>
      <c r="K60" t="s">
        <v>200</v>
      </c>
      <c r="L60" t="s">
        <v>201</v>
      </c>
      <c r="M60" t="s">
        <v>202</v>
      </c>
      <c r="N60">
        <v>0.48060000000000003</v>
      </c>
      <c r="O60" s="7">
        <v>1.1649</v>
      </c>
      <c r="P60" s="15">
        <v>7</v>
      </c>
      <c r="Q60" s="12"/>
      <c r="R60" t="s">
        <v>200</v>
      </c>
      <c r="S60" s="10">
        <v>1944</v>
      </c>
      <c r="T60" s="27">
        <f t="shared" si="1"/>
        <v>1907.0069999999998</v>
      </c>
      <c r="U60" s="10">
        <v>7.42</v>
      </c>
      <c r="V60" s="10">
        <v>4.3</v>
      </c>
      <c r="W60" s="10">
        <v>4.3799999999999999E-2</v>
      </c>
      <c r="X60" s="28">
        <v>44705</v>
      </c>
      <c r="Y60" s="10">
        <v>1.008</v>
      </c>
      <c r="Z60">
        <v>328907</v>
      </c>
      <c r="AA60" s="21" t="s">
        <v>212</v>
      </c>
      <c r="AB60" s="12"/>
      <c r="AC60" t="s">
        <v>200</v>
      </c>
      <c r="AD60" s="10">
        <v>11.4</v>
      </c>
      <c r="AE60" s="10">
        <v>2.8</v>
      </c>
      <c r="AF60" s="10">
        <v>1.47</v>
      </c>
      <c r="AG60" s="10">
        <v>8.6</v>
      </c>
      <c r="AH60" s="10">
        <v>8.23</v>
      </c>
      <c r="AI60" s="10">
        <v>13.1</v>
      </c>
    </row>
    <row r="61" spans="1:35">
      <c r="A61" s="10">
        <v>51</v>
      </c>
      <c r="B61" t="s">
        <v>203</v>
      </c>
      <c r="C61" s="6">
        <v>444979</v>
      </c>
      <c r="D61" s="6">
        <v>4450</v>
      </c>
      <c r="E61" s="6">
        <v>582658</v>
      </c>
      <c r="F61">
        <v>5.6360000000000001</v>
      </c>
      <c r="G61" s="7">
        <v>0.1588</v>
      </c>
      <c r="H61" s="8">
        <v>38.64</v>
      </c>
      <c r="I61" s="8">
        <v>88.47</v>
      </c>
      <c r="J61" s="12"/>
      <c r="K61" t="s">
        <v>203</v>
      </c>
      <c r="L61" t="s">
        <v>204</v>
      </c>
      <c r="M61" t="s">
        <v>205</v>
      </c>
      <c r="N61">
        <v>0.48080000000000001</v>
      </c>
      <c r="O61" s="7">
        <v>1.1734</v>
      </c>
      <c r="P61" s="15">
        <v>5.3</v>
      </c>
      <c r="Q61" s="12"/>
      <c r="R61" t="s">
        <v>203</v>
      </c>
      <c r="S61" s="10">
        <v>358</v>
      </c>
      <c r="T61" s="27">
        <f t="shared" si="1"/>
        <v>155.75000000000003</v>
      </c>
      <c r="U61" s="10">
        <v>7.1</v>
      </c>
      <c r="V61" s="10">
        <v>3.5</v>
      </c>
      <c r="W61" s="10">
        <v>8.0500000000000002E-2</v>
      </c>
      <c r="X61" s="28">
        <v>114052</v>
      </c>
      <c r="Y61" s="10">
        <v>25.6309</v>
      </c>
      <c r="Z61">
        <v>31578</v>
      </c>
      <c r="AA61" s="10" t="s">
        <v>213</v>
      </c>
      <c r="AB61" s="12"/>
      <c r="AC61" t="s">
        <v>203</v>
      </c>
      <c r="AD61" s="10">
        <v>17.2</v>
      </c>
      <c r="AE61" s="10">
        <v>1.6</v>
      </c>
      <c r="AF61" s="10">
        <v>2.0099999999999998</v>
      </c>
      <c r="AG61" s="10">
        <v>15.6</v>
      </c>
      <c r="AH61" s="10">
        <v>13.99</v>
      </c>
      <c r="AI61" s="10">
        <v>20.6</v>
      </c>
    </row>
    <row r="62" spans="1:35" s="18" customFormat="1">
      <c r="A62" s="17"/>
      <c r="P62" s="17"/>
      <c r="S62" s="20"/>
      <c r="T62" s="17"/>
      <c r="U62" s="17"/>
      <c r="V62" s="17"/>
      <c r="W62" s="17"/>
      <c r="X62" s="20"/>
      <c r="Y62" s="17"/>
      <c r="AA62" s="17"/>
      <c r="AD62" s="17"/>
      <c r="AE62" s="17"/>
      <c r="AF62" s="17"/>
      <c r="AG62" s="17"/>
      <c r="AH62" s="17"/>
      <c r="AI62" s="17"/>
    </row>
    <row r="63" spans="1:35" s="18" customFormat="1">
      <c r="A63" s="17"/>
      <c r="C63" s="19">
        <v>242542967</v>
      </c>
      <c r="D63" s="19">
        <v>2425430</v>
      </c>
      <c r="E63" s="18" t="s">
        <v>206</v>
      </c>
      <c r="F63" s="18" t="s">
        <v>206</v>
      </c>
      <c r="K63" s="18" t="s">
        <v>225</v>
      </c>
      <c r="P63" s="17"/>
      <c r="T63" s="17"/>
      <c r="V63" s="17"/>
      <c r="W63" s="17"/>
      <c r="X63" s="17"/>
      <c r="Y63" s="17"/>
      <c r="AD63" s="17"/>
      <c r="AE63" s="17"/>
      <c r="AF63" s="17"/>
      <c r="AG63" s="17"/>
      <c r="AH63" s="17"/>
      <c r="AI63" s="17"/>
    </row>
    <row r="64" spans="1:35" s="18" customFormat="1">
      <c r="A64" s="17"/>
      <c r="K64" s="18" t="s">
        <v>226</v>
      </c>
      <c r="P64" s="17"/>
      <c r="S64" s="17"/>
      <c r="T64" s="17"/>
      <c r="U64" s="17"/>
      <c r="V64" s="17"/>
      <c r="W64" s="17"/>
      <c r="X64" s="17"/>
      <c r="Y64" s="17"/>
      <c r="AA64" s="17"/>
      <c r="AD64" s="17"/>
      <c r="AE64" s="17"/>
      <c r="AF64" s="17"/>
      <c r="AG64" s="17"/>
      <c r="AH64" s="17"/>
      <c r="AI64" s="17"/>
    </row>
    <row r="65" spans="1:35" s="18" customFormat="1">
      <c r="A65" s="17"/>
      <c r="K65" s="18" t="s">
        <v>227</v>
      </c>
      <c r="P65" s="17"/>
      <c r="S65" s="17"/>
      <c r="T65" s="17"/>
      <c r="U65" s="17"/>
      <c r="V65" s="17"/>
      <c r="W65" s="17"/>
      <c r="X65" s="17"/>
      <c r="Y65" s="17"/>
      <c r="AA65" s="17"/>
      <c r="AD65" s="17"/>
      <c r="AE65" s="17"/>
      <c r="AF65" s="17"/>
      <c r="AG65" s="17"/>
      <c r="AH65" s="17"/>
      <c r="AI65" s="17"/>
    </row>
    <row r="66" spans="1:35" s="18" customFormat="1">
      <c r="A66" s="17"/>
      <c r="K66" s="18" t="s">
        <v>228</v>
      </c>
      <c r="P66" s="17"/>
      <c r="S66" s="17"/>
      <c r="T66" s="17"/>
      <c r="U66" s="17"/>
      <c r="V66" s="17"/>
      <c r="W66" s="17"/>
      <c r="X66" s="17"/>
      <c r="Y66" s="17"/>
      <c r="AA66" s="17"/>
      <c r="AD66" s="17"/>
      <c r="AE66" s="17"/>
      <c r="AF66" s="17"/>
      <c r="AG66" s="17"/>
      <c r="AH66" s="17"/>
      <c r="AI66" s="17"/>
    </row>
    <row r="67" spans="1:35" s="18" customFormat="1">
      <c r="A67" s="17"/>
      <c r="P67" s="17"/>
      <c r="S67" s="17"/>
      <c r="T67" s="17"/>
      <c r="U67" s="17"/>
      <c r="V67" s="17"/>
      <c r="W67" s="17"/>
      <c r="X67" s="17"/>
      <c r="Y67" s="17"/>
      <c r="AA67" s="17"/>
      <c r="AD67" s="17"/>
      <c r="AE67" s="17"/>
      <c r="AF67" s="17"/>
      <c r="AG67" s="17"/>
      <c r="AH67" s="17"/>
      <c r="AI67" s="17"/>
    </row>
    <row r="68" spans="1:35" s="18" customFormat="1">
      <c r="A68" s="17"/>
      <c r="P68" s="17"/>
      <c r="S68" s="17"/>
      <c r="T68" s="17"/>
      <c r="U68" s="17"/>
      <c r="V68" s="17"/>
      <c r="W68" s="17"/>
      <c r="X68" s="17"/>
      <c r="Y68" s="17"/>
      <c r="AA68" s="17"/>
      <c r="AD68" s="17"/>
      <c r="AE68" s="17"/>
      <c r="AF68" s="17"/>
      <c r="AG68" s="17"/>
      <c r="AH68" s="17"/>
      <c r="AI68" s="17"/>
    </row>
    <row r="69" spans="1:35" s="18" customFormat="1">
      <c r="A69" s="17"/>
      <c r="P69" s="17"/>
      <c r="S69" s="17"/>
      <c r="T69" s="17"/>
      <c r="U69" s="17"/>
      <c r="V69" s="17"/>
      <c r="W69" s="17"/>
      <c r="X69" s="17"/>
      <c r="Y69" s="17"/>
      <c r="AA69" s="17"/>
      <c r="AD69" s="17"/>
      <c r="AE69" s="17"/>
      <c r="AF69" s="17"/>
      <c r="AG69" s="17"/>
      <c r="AH69" s="17"/>
      <c r="AI69" s="17"/>
    </row>
    <row r="70" spans="1:35" s="18" customFormat="1">
      <c r="A70" s="17"/>
      <c r="P70" s="17"/>
      <c r="S70" s="17"/>
      <c r="T70" s="17"/>
      <c r="U70" s="17"/>
      <c r="V70" s="17"/>
      <c r="W70" s="17"/>
      <c r="X70" s="17"/>
      <c r="Y70" s="17"/>
      <c r="AA70" s="17"/>
      <c r="AD70" s="17"/>
      <c r="AE70" s="17"/>
      <c r="AF70" s="17"/>
      <c r="AG70" s="17"/>
      <c r="AH70" s="17"/>
      <c r="AI70" s="17"/>
    </row>
    <row r="71" spans="1:35" s="18" customFormat="1">
      <c r="A71" s="17"/>
      <c r="P71" s="17"/>
      <c r="S71" s="17"/>
      <c r="T71" s="17"/>
      <c r="U71" s="17"/>
      <c r="V71" s="17"/>
      <c r="W71" s="17"/>
      <c r="X71" s="17"/>
      <c r="Y71" s="17"/>
      <c r="AA71" s="17"/>
      <c r="AD71" s="17"/>
      <c r="AE71" s="17"/>
      <c r="AF71" s="17"/>
      <c r="AG71" s="17"/>
      <c r="AH71" s="17"/>
      <c r="AI71" s="17"/>
    </row>
    <row r="72" spans="1:35" s="18" customFormat="1">
      <c r="A72" s="17"/>
      <c r="P72" s="17"/>
      <c r="S72" s="17"/>
      <c r="T72" s="17"/>
      <c r="U72" s="17"/>
      <c r="V72" s="17"/>
      <c r="W72" s="17"/>
      <c r="X72" s="17"/>
      <c r="Y72" s="17"/>
      <c r="AA72" s="17"/>
      <c r="AD72" s="17"/>
      <c r="AE72" s="17"/>
      <c r="AF72" s="17"/>
      <c r="AG72" s="17"/>
      <c r="AH72" s="17"/>
      <c r="AI72" s="17"/>
    </row>
    <row r="73" spans="1:35" s="18" customFormat="1">
      <c r="A73" s="17"/>
      <c r="P73" s="17"/>
      <c r="S73" s="17"/>
      <c r="T73" s="17"/>
      <c r="U73" s="17"/>
      <c r="V73" s="17"/>
      <c r="W73" s="17"/>
      <c r="X73" s="17"/>
      <c r="Y73" s="17"/>
      <c r="AA73" s="17"/>
      <c r="AD73" s="17"/>
      <c r="AE73" s="17"/>
      <c r="AF73" s="17"/>
      <c r="AG73" s="17"/>
      <c r="AH73" s="17"/>
      <c r="AI73" s="17"/>
    </row>
    <row r="74" spans="1:35" s="18" customFormat="1">
      <c r="A74" s="17"/>
      <c r="P74" s="17"/>
      <c r="S74" s="17"/>
      <c r="T74" s="17"/>
      <c r="U74" s="17"/>
      <c r="V74" s="17"/>
      <c r="W74" s="17"/>
      <c r="X74" s="17"/>
      <c r="Y74" s="17"/>
      <c r="AA74" s="17"/>
      <c r="AD74" s="17"/>
      <c r="AE74" s="17"/>
      <c r="AF74" s="17"/>
      <c r="AG74" s="17"/>
      <c r="AH74" s="17"/>
      <c r="AI74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2018-10-28T14:59:16Z</dcterms:created>
  <dcterms:modified xsi:type="dcterms:W3CDTF">2018-11-06T13:43:15Z</dcterms:modified>
</cp:coreProperties>
</file>